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activeTab="0"/>
  </bookViews>
  <sheets>
    <sheet name="graduatoria punti" sheetId="1" r:id="rId1"/>
    <sheet name=" graduatoria allegato" sheetId="2" r:id="rId2"/>
    <sheet name="graduatoria a-z" sheetId="3" r:id="rId3"/>
  </sheets>
  <definedNames/>
  <calcPr fullCalcOnLoad="1"/>
</workbook>
</file>

<file path=xl/sharedStrings.xml><?xml version="1.0" encoding="utf-8"?>
<sst xmlns="http://schemas.openxmlformats.org/spreadsheetml/2006/main" count="2462" uniqueCount="355">
  <si>
    <t>Precedenze ex art. 6, comma 3,  Reg. Asili Nido Comunali</t>
  </si>
  <si>
    <t>n.</t>
  </si>
  <si>
    <t>nominativo</t>
  </si>
  <si>
    <t>La relativa documentazione è conservata agli atti.</t>
  </si>
  <si>
    <t>data di nascita</t>
  </si>
  <si>
    <t>punteggio due genitori lavoratori</t>
  </si>
  <si>
    <t>AQUI</t>
  </si>
  <si>
    <t>MIMA</t>
  </si>
  <si>
    <t>TOPO</t>
  </si>
  <si>
    <t>a</t>
  </si>
  <si>
    <t>b</t>
  </si>
  <si>
    <t>c</t>
  </si>
  <si>
    <t>d</t>
  </si>
  <si>
    <t>f</t>
  </si>
  <si>
    <t>g</t>
  </si>
  <si>
    <t>h</t>
  </si>
  <si>
    <t>l</t>
  </si>
  <si>
    <t>m</t>
  </si>
  <si>
    <t>o</t>
  </si>
  <si>
    <t>e</t>
  </si>
  <si>
    <t>indirizzo</t>
  </si>
  <si>
    <t>ISEE</t>
  </si>
  <si>
    <t>punteggio  ISEE</t>
  </si>
  <si>
    <t>sesso</t>
  </si>
  <si>
    <t>i</t>
  </si>
  <si>
    <t>ARCO</t>
  </si>
  <si>
    <t>p</t>
  </si>
  <si>
    <t xml:space="preserve">Graduatoria ordinata in relazione alla situazione economica del nucleo familiare sulla base dei redditi </t>
  </si>
  <si>
    <t>telefono</t>
  </si>
  <si>
    <t>q</t>
  </si>
  <si>
    <t>lattante</t>
  </si>
  <si>
    <t>non lattante</t>
  </si>
  <si>
    <t>r</t>
  </si>
  <si>
    <t>totale (n+o+p)</t>
  </si>
  <si>
    <t>G.B</t>
  </si>
  <si>
    <t>G.B.</t>
  </si>
  <si>
    <t xml:space="preserve"> </t>
  </si>
  <si>
    <t>totale (o+p)</t>
  </si>
  <si>
    <t xml:space="preserve">DOMANDE ESCLUSE </t>
  </si>
  <si>
    <t>Graduatoria per l'ammissione ai nidi d'infanzia per l'anno scolastico 2010/2011</t>
  </si>
  <si>
    <t>percepiti nell'anno 2009 - dichiarazione dei redditi 2010 (art. 6, commi 1, 1/bis, 1/ter Reg. Asili Nido Comunali).</t>
  </si>
  <si>
    <t>Via Nino Piccinino, 18</t>
  </si>
  <si>
    <t>x</t>
  </si>
  <si>
    <t>Biagiola Paolo</t>
  </si>
  <si>
    <t>Camertoni Alessio</t>
  </si>
  <si>
    <t>Via G. Falcone, 36</t>
  </si>
  <si>
    <t>328-1923795</t>
  </si>
  <si>
    <t>0733-261717</t>
  </si>
  <si>
    <t>Mangiaterra Isabel</t>
  </si>
  <si>
    <t>Via Gasparri, 5</t>
  </si>
  <si>
    <t>392-0995755</t>
  </si>
  <si>
    <t>Marzougui Irina</t>
  </si>
  <si>
    <t>Via Marche, 54</t>
  </si>
  <si>
    <t>320-0306535</t>
  </si>
  <si>
    <t>Mattei Lara</t>
  </si>
  <si>
    <t>Via S. Valerio, 44</t>
  </si>
  <si>
    <t>0733-222248</t>
  </si>
  <si>
    <t>Sagov Valeria</t>
  </si>
  <si>
    <t>320-9679084</t>
  </si>
  <si>
    <t>Qyra Aurel</t>
  </si>
  <si>
    <t>Via Pace, 5</t>
  </si>
  <si>
    <t>389/1944361</t>
  </si>
  <si>
    <t>Bunul Rojada</t>
  </si>
  <si>
    <t>Via Tibaldi, 39</t>
  </si>
  <si>
    <t>345-4929589</t>
  </si>
  <si>
    <t>Krasniqi Anita</t>
  </si>
  <si>
    <t>B.go Peranzoni, 7</t>
  </si>
  <si>
    <t>Via Spadoni, 20</t>
  </si>
  <si>
    <t>380-6882282</t>
  </si>
  <si>
    <t>Raucci Chiara</t>
  </si>
  <si>
    <t>Nurena Yparraguirre Nicolas Fabiano</t>
  </si>
  <si>
    <t>Via Pace, 35</t>
  </si>
  <si>
    <t>348-3068134</t>
  </si>
  <si>
    <t>Njimi Zineb</t>
  </si>
  <si>
    <t>Via Pace lotto A, 5</t>
  </si>
  <si>
    <t>320-1807066</t>
  </si>
  <si>
    <t>Baldantoni Emma</t>
  </si>
  <si>
    <t>Via Panfilo, 30/D</t>
  </si>
  <si>
    <t>338-9197199</t>
  </si>
  <si>
    <t>Scapellato Ettore</t>
  </si>
  <si>
    <t>0733-238120</t>
  </si>
  <si>
    <t>Mangeb Clarice Mbokaya</t>
  </si>
  <si>
    <t>Via Marche, 48</t>
  </si>
  <si>
    <t>380-7889501</t>
  </si>
  <si>
    <t>Lupu Nicolas Ioan</t>
  </si>
  <si>
    <t>Via A. Manzoni, 4</t>
  </si>
  <si>
    <t>380-7895208</t>
  </si>
  <si>
    <t>Bossy Jonathan Gilbert</t>
  </si>
  <si>
    <t>Via dei Velini, 120</t>
  </si>
  <si>
    <t>Naranjo Alvarado Giancarlo Silvio</t>
  </si>
  <si>
    <t>Via Ettore Ricci, 20</t>
  </si>
  <si>
    <t>328-3582628</t>
  </si>
  <si>
    <t>Addimando Alessia</t>
  </si>
  <si>
    <t>Via M. D'Azeglio, 7</t>
  </si>
  <si>
    <t>0733-238330</t>
  </si>
  <si>
    <t>Urbani Filippo</t>
  </si>
  <si>
    <t>Via Brigata Macerata, 80</t>
  </si>
  <si>
    <t>340-4643025</t>
  </si>
  <si>
    <t>Traini Martina</t>
  </si>
  <si>
    <t>Via Metauro, 145</t>
  </si>
  <si>
    <t>348-6611161</t>
  </si>
  <si>
    <t>389-1944361</t>
  </si>
  <si>
    <t>Miskowiec Daniel</t>
  </si>
  <si>
    <t>Via Due Fonti, 11/F</t>
  </si>
  <si>
    <t>346-3105053</t>
  </si>
  <si>
    <t>Princigalli Simone</t>
  </si>
  <si>
    <t>Via Spadoni, 18</t>
  </si>
  <si>
    <t>320-0706695</t>
  </si>
  <si>
    <t>338-6090683</t>
  </si>
  <si>
    <t>Hasani Denis</t>
  </si>
  <si>
    <t>Via Ugo Foscolo, 10/B</t>
  </si>
  <si>
    <t>327-9989050</t>
  </si>
  <si>
    <t>De Renzis Giorgia</t>
  </si>
  <si>
    <t>Via G. Valenti, 101</t>
  </si>
  <si>
    <t>392-5183499</t>
  </si>
  <si>
    <t>Maccari Adelaide</t>
  </si>
  <si>
    <t>Via G. Palatucci, 11</t>
  </si>
  <si>
    <t>347-4855671</t>
  </si>
  <si>
    <t>Alessandrini Ludovica</t>
  </si>
  <si>
    <t>Via N. Piccinino, 20</t>
  </si>
  <si>
    <t>339-3678222</t>
  </si>
  <si>
    <t>Via Cassara' N., 9</t>
  </si>
  <si>
    <t>335-7778223</t>
  </si>
  <si>
    <t>Girolami David</t>
  </si>
  <si>
    <t>Vicolo San Vicino, 5</t>
  </si>
  <si>
    <t>347/4010468</t>
  </si>
  <si>
    <t>Via Franceschi Ferrucci, 55</t>
  </si>
  <si>
    <t>Bernabucci Elisabetta</t>
  </si>
  <si>
    <t xml:space="preserve">Via Spalato,124 </t>
  </si>
  <si>
    <t>329-2267391</t>
  </si>
  <si>
    <t>De Pompeis Luca</t>
  </si>
  <si>
    <t>Via S. Pellico, 16</t>
  </si>
  <si>
    <t>347-5219692</t>
  </si>
  <si>
    <t>Ricciotti Cristian</t>
  </si>
  <si>
    <t>0733-291185</t>
  </si>
  <si>
    <t>Iacob Darius Nicolae</t>
  </si>
  <si>
    <t>Via della Pace, 93</t>
  </si>
  <si>
    <t>320/1509389</t>
  </si>
  <si>
    <t>Morresi Benedetta</t>
  </si>
  <si>
    <t>349-7838344</t>
  </si>
  <si>
    <t>Palmieri Elisa</t>
  </si>
  <si>
    <t>Via Falcone, 40</t>
  </si>
  <si>
    <t>Pierucci Camilla</t>
  </si>
  <si>
    <t>Via G.Verga, 233</t>
  </si>
  <si>
    <t>Marcone Tommaso</t>
  </si>
  <si>
    <t>Via Roma, 10</t>
  </si>
  <si>
    <t>339-8851110</t>
  </si>
  <si>
    <t>Ortenzi Sofia</t>
  </si>
  <si>
    <t>Via Metauro, 113</t>
  </si>
  <si>
    <t>0733-283404</t>
  </si>
  <si>
    <t>Pizzichini Chiara</t>
  </si>
  <si>
    <t>Via Verga, 44</t>
  </si>
  <si>
    <t>347/4855705</t>
  </si>
  <si>
    <t>0733-492446</t>
  </si>
  <si>
    <t>Ilascu Robert Iulian</t>
  </si>
  <si>
    <t>Viale Trieste, 10</t>
  </si>
  <si>
    <t>328/2656875</t>
  </si>
  <si>
    <t>Montecchiari Elena</t>
  </si>
  <si>
    <t>Via F.lli Cervi, 8</t>
  </si>
  <si>
    <t>328-5453432</t>
  </si>
  <si>
    <t>Montecchiari Leonardo</t>
  </si>
  <si>
    <t>Giacomini Alfredo</t>
  </si>
  <si>
    <t>Via Sorcinelli, 45</t>
  </si>
  <si>
    <t>0733-260664</t>
  </si>
  <si>
    <t>Giustozzi Damiano</t>
  </si>
  <si>
    <t>B.go Sforzacosta, 94</t>
  </si>
  <si>
    <t>339-7357123</t>
  </si>
  <si>
    <t>Bormioli Riccardo</t>
  </si>
  <si>
    <t>Via G. Palatucci, 19</t>
  </si>
  <si>
    <t>329-9604915</t>
  </si>
  <si>
    <t>Laachir Karima</t>
  </si>
  <si>
    <t>Via Pallotta, 17</t>
  </si>
  <si>
    <t>338-2094697</t>
  </si>
  <si>
    <t>Tulipani Giacomo</t>
  </si>
  <si>
    <t>C.da Lornano, 42/A</t>
  </si>
  <si>
    <t>0733-263361</t>
  </si>
  <si>
    <t>Baldelli Davide</t>
  </si>
  <si>
    <t>Via Marche, 90</t>
  </si>
  <si>
    <t>0733-232558</t>
  </si>
  <si>
    <t>Belluti Sofia</t>
  </si>
  <si>
    <t>Via Martiri della Libertà. 33/O</t>
  </si>
  <si>
    <t>339-6867194</t>
  </si>
  <si>
    <t>Valentini Paolo</t>
  </si>
  <si>
    <t>Via Brigata Macerata, 56</t>
  </si>
  <si>
    <t>0733-291130</t>
  </si>
  <si>
    <t>Cioci Maddalena</t>
  </si>
  <si>
    <t>C.da Morica, 23</t>
  </si>
  <si>
    <t>0733-264564</t>
  </si>
  <si>
    <t>Piccolo Lorenzo</t>
  </si>
  <si>
    <t>Via G. Verga, 68</t>
  </si>
  <si>
    <t>339-5282420</t>
  </si>
  <si>
    <t>Cesanelli Giada</t>
  </si>
  <si>
    <t>Via Dei Velini, 185/C</t>
  </si>
  <si>
    <t>0733-231426</t>
  </si>
  <si>
    <t>Tancredi Emanuele</t>
  </si>
  <si>
    <t>Via Galasso da Carpi, 8</t>
  </si>
  <si>
    <t>340/1517220</t>
  </si>
  <si>
    <t>Poloni Sebastian</t>
  </si>
  <si>
    <t>Via Resse, 24</t>
  </si>
  <si>
    <t>340-7139155</t>
  </si>
  <si>
    <t>Simoni Sofia</t>
  </si>
  <si>
    <t>Via Rocco Chinnici, 4</t>
  </si>
  <si>
    <t>338-2518424</t>
  </si>
  <si>
    <t>Torresi Mattia</t>
  </si>
  <si>
    <t>Via Cardarelli, 19</t>
  </si>
  <si>
    <t>0733-30822</t>
  </si>
  <si>
    <t>Menghi Camilla</t>
  </si>
  <si>
    <t>Cardarelli Benedetto</t>
  </si>
  <si>
    <t>Via Martiri della Libertà, 12</t>
  </si>
  <si>
    <t>0733-264516</t>
  </si>
  <si>
    <t>Canullo Soili</t>
  </si>
  <si>
    <t>C.da Botonto, 17</t>
  </si>
  <si>
    <t>0733-270068</t>
  </si>
  <si>
    <t>Carducci Alessandro</t>
  </si>
  <si>
    <t>Via R. Livatino, 20/A</t>
  </si>
  <si>
    <t>339-6308841</t>
  </si>
  <si>
    <t>Daniele Martina</t>
  </si>
  <si>
    <t>Via dei Velini, 185/C</t>
  </si>
  <si>
    <t>0733-33513</t>
  </si>
  <si>
    <t>Cisternino Francesco Paolo</t>
  </si>
  <si>
    <t>Via S. Francesco Geronimo, 121</t>
  </si>
  <si>
    <t>GROTTAGLIE</t>
  </si>
  <si>
    <t>NON RESIDENTE</t>
  </si>
  <si>
    <t>Tidei Elisa</t>
  </si>
  <si>
    <t>Via Roma, 2/7</t>
  </si>
  <si>
    <t>320-8489658</t>
  </si>
  <si>
    <t>Sperandini Giulia</t>
  </si>
  <si>
    <t>Via Palatucci, 4</t>
  </si>
  <si>
    <t>348-7262175</t>
  </si>
  <si>
    <t>D'Orazio Pietro</t>
  </si>
  <si>
    <t>Via Bartolini, 76</t>
  </si>
  <si>
    <t>0733-263366</t>
  </si>
  <si>
    <t>Sardella Giulia</t>
  </si>
  <si>
    <t>Via G. Spontini, 2</t>
  </si>
  <si>
    <t>340-7475751</t>
  </si>
  <si>
    <t>Giorgio Edoardo</t>
  </si>
  <si>
    <t>Via Cioci, 85/A</t>
  </si>
  <si>
    <t>335-8016797</t>
  </si>
  <si>
    <t>Luca Giovanni Maria</t>
  </si>
  <si>
    <t>Via Dei Velini, 89</t>
  </si>
  <si>
    <t>339-6193610</t>
  </si>
  <si>
    <t>D'Annunzio Emma</t>
  </si>
  <si>
    <t>Via Costantini, 90</t>
  </si>
  <si>
    <t>347-4232739</t>
  </si>
  <si>
    <t>Sangiovanni Lorenzo</t>
  </si>
  <si>
    <t>Via Valadier, 60</t>
  </si>
  <si>
    <t>329-4480069</t>
  </si>
  <si>
    <t>Sargolini Anna</t>
  </si>
  <si>
    <t>C.so Cairoli, 49</t>
  </si>
  <si>
    <t>338-7493178</t>
  </si>
  <si>
    <t>Sargolini Tommaso</t>
  </si>
  <si>
    <t>Spuri Giulia</t>
  </si>
  <si>
    <t>Via G. Da Majano, 1</t>
  </si>
  <si>
    <t>335-7202530</t>
  </si>
  <si>
    <t>C.da Cervanello, 2</t>
  </si>
  <si>
    <t>335-7189610</t>
  </si>
  <si>
    <t>Liverotti Matteo</t>
  </si>
  <si>
    <t>Via Ercolani, 1</t>
  </si>
  <si>
    <t>339-3052348</t>
  </si>
  <si>
    <t>Di Tullio Giorgio</t>
  </si>
  <si>
    <t>Via Romagnoli, 15</t>
  </si>
  <si>
    <t>339-7599626</t>
  </si>
  <si>
    <t>Micozzi Francesca</t>
  </si>
  <si>
    <t>Via Dei Velini, 112</t>
  </si>
  <si>
    <t>328-9669029</t>
  </si>
  <si>
    <t>Paolucci Giorgia</t>
  </si>
  <si>
    <t>Via Verga, 240</t>
  </si>
  <si>
    <t>347-4005550</t>
  </si>
  <si>
    <t>Bianchini Riccardo</t>
  </si>
  <si>
    <t>Via Due Fonti, 96</t>
  </si>
  <si>
    <t>0733-262430</t>
  </si>
  <si>
    <t>Feliciali Agnese</t>
  </si>
  <si>
    <t>Via Prezzolini, 29</t>
  </si>
  <si>
    <t>0733-32613</t>
  </si>
  <si>
    <t>Chiacchiera Alex</t>
  </si>
  <si>
    <t>Via Vittorini, 18</t>
  </si>
  <si>
    <t>339-3970121</t>
  </si>
  <si>
    <t>Tognetti Leonardo</t>
  </si>
  <si>
    <t>Via Garibaldi, 61</t>
  </si>
  <si>
    <t>0733-260647</t>
  </si>
  <si>
    <t>Casoni Elisa</t>
  </si>
  <si>
    <t>C.da Morica, 55/A</t>
  </si>
  <si>
    <t>0733-270142</t>
  </si>
  <si>
    <t>Staffolani Sofia</t>
  </si>
  <si>
    <t>Via Metauro, 77</t>
  </si>
  <si>
    <t>0733-283667</t>
  </si>
  <si>
    <t>Bibini Ginevra</t>
  </si>
  <si>
    <t>Via A. Nuzi, 4</t>
  </si>
  <si>
    <t>347-0372361</t>
  </si>
  <si>
    <t>Petrelli Leonardo</t>
  </si>
  <si>
    <t>Via Metauro, 149</t>
  </si>
  <si>
    <t>339-3966012</t>
  </si>
  <si>
    <t>Carletta Lucia</t>
  </si>
  <si>
    <t>Trasatti Valerio</t>
  </si>
  <si>
    <t>C.da Santo Stefano 17/A</t>
  </si>
  <si>
    <t>339-4550687</t>
  </si>
  <si>
    <t>Palloni Diego</t>
  </si>
  <si>
    <t>Via Palatucci, 32</t>
  </si>
  <si>
    <t>339-4666527</t>
  </si>
  <si>
    <t>Di Tullio Bjorn</t>
  </si>
  <si>
    <t>C.so Cavour, 153</t>
  </si>
  <si>
    <t>347-9014385</t>
  </si>
  <si>
    <t>Spreca Adele</t>
  </si>
  <si>
    <t>C.da Acquevive, 24/A</t>
  </si>
  <si>
    <t>339-4689776</t>
  </si>
  <si>
    <t>Zampi Alessio</t>
  </si>
  <si>
    <t>Via Ungaretti, 98</t>
  </si>
  <si>
    <t>333-7237915</t>
  </si>
  <si>
    <t>Pantana Maria Chiara</t>
  </si>
  <si>
    <t>Via Metauro, 51</t>
  </si>
  <si>
    <t>331-3697838</t>
  </si>
  <si>
    <t>Storani Diletta</t>
  </si>
  <si>
    <t>Via R. Pagnanelli, 15/A</t>
  </si>
  <si>
    <t>349-0967977</t>
  </si>
  <si>
    <t>Pannaggi Agnese</t>
  </si>
  <si>
    <t>Via Ettore Ricci, 113</t>
  </si>
  <si>
    <t>0733-1832220</t>
  </si>
  <si>
    <t>Pannaggi Elisa</t>
  </si>
  <si>
    <t>Capasso Pietro</t>
  </si>
  <si>
    <t>Via Cimarella, 37</t>
  </si>
  <si>
    <t>Vaccina Anna</t>
  </si>
  <si>
    <t>Via Pancalducci, 42</t>
  </si>
  <si>
    <t>348-9783433</t>
  </si>
  <si>
    <t>Gentili Stable Chanel</t>
  </si>
  <si>
    <t>Via Colle di Montalto, 5</t>
  </si>
  <si>
    <t>377-2021953</t>
  </si>
  <si>
    <t>Monachesi Celeste</t>
  </si>
  <si>
    <t>Viale Piave, 58</t>
  </si>
  <si>
    <t>0733-230213</t>
  </si>
  <si>
    <t>D'Amico Maria Elena</t>
  </si>
  <si>
    <t>Via Mario Morbiducci, 21</t>
  </si>
  <si>
    <t>0733-262353</t>
  </si>
  <si>
    <t>Cippitelli Pietro</t>
  </si>
  <si>
    <t>Via Roma, 287</t>
  </si>
  <si>
    <t>349-2988734</t>
  </si>
  <si>
    <t>Salvatori Enrico</t>
  </si>
  <si>
    <t>Via Tano, 19</t>
  </si>
  <si>
    <t>329-9660514</t>
  </si>
  <si>
    <t>Via I° Maggio, 3/B</t>
  </si>
  <si>
    <t>340-3513474</t>
  </si>
  <si>
    <t xml:space="preserve">Traore Angeletti Gabriele Victor </t>
  </si>
  <si>
    <t>Porfiri Enrico Maria</t>
  </si>
  <si>
    <t>Via Zincone, 43</t>
  </si>
  <si>
    <t>Porfiri Maria Rita</t>
  </si>
  <si>
    <t>339-5428199</t>
  </si>
  <si>
    <t>COMUNE DI MACERATA - SERVIZIO ATTIVITA' SCOLASTICHE, SPORTIVE E DELLA PARTECIPAZIONE</t>
  </si>
  <si>
    <t>COMUNE DI MACERATA - SERVIZIO ATTIVITA' SCOLASTICHE,         SPORTIVE E DELLA PARTECIPAZIONE</t>
  </si>
  <si>
    <t>Stagnaro Beatrice</t>
  </si>
  <si>
    <t>347-7281165</t>
  </si>
  <si>
    <t>C.da Corneto, 12/C</t>
  </si>
  <si>
    <t>Via Martiri della Libertà, 33/U</t>
  </si>
  <si>
    <t>392-4457920</t>
  </si>
  <si>
    <t>0733-291180</t>
  </si>
  <si>
    <t xml:space="preserve">COMUNE DI MACERATA - SERVIZIO ATTIVITA' SCOLASTICHE, </t>
  </si>
  <si>
    <t>SPORTIVE E DELLA PARTECIPAZIONE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</si>
</sst>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yy"/>
    <numFmt numFmtId="171" formatCode="mmm\-yyyy"/>
    <numFmt numFmtId="172" formatCode="_-* #,##0.0_-;\-* #,##0.0_-;_-* &quot;-&quot;_-;_-@_-"/>
    <numFmt numFmtId="173" formatCode="#,##0_ ;\-#,##0\ "/>
    <numFmt numFmtId="174" formatCode="0.0"/>
    <numFmt numFmtId="175" formatCode="&quot;L.&quot;\ #,##0"/>
    <numFmt numFmtId="176" formatCode="_-[$€]\ * #,##0.00_-;\-[$€]\ * #,##0.00_-;_-[$€]\ * &quot;-&quot;??_-;_-@_-"/>
    <numFmt numFmtId="177" formatCode="_-* #,##0.00_-;\-* #,##0.00_-;_-* &quot;-&quot;_-;_-@_-"/>
    <numFmt numFmtId="178" formatCode="_-* #,##0.0_-;\-* #,##0.0_-;_-* &quot;-&quot;??_-;_-@_-"/>
    <numFmt numFmtId="179" formatCode="_-* #,##0_-;\-* #,##0_-;_-* &quot;-&quot;??_-;_-@_-"/>
    <numFmt numFmtId="180" formatCode="_-* #,##0.00\ [$€-1]_-;\-* #,##0.00\ [$€-1]_-;_-* &quot;-&quot;??\ [$€-1]_-;_-@_-"/>
    <numFmt numFmtId="181" formatCode="_-* #,##0.000_-;\-* #,##0.000_-;_-* &quot;-&quot;_-;_-@_-"/>
    <numFmt numFmtId="182" formatCode="#,##0.00\ [$€-1];\-#,##0.00\ [$€-1]"/>
    <numFmt numFmtId="183" formatCode="[$€-2]\ #,##0.00;\-[$€-2]\ #,##0.00"/>
    <numFmt numFmtId="184" formatCode="#,##0.00_ ;\-#,##0.00\ "/>
    <numFmt numFmtId="185" formatCode="#,##0.000_ ;\-#,##0.000\ "/>
    <numFmt numFmtId="186" formatCode="#,##0.0_ ;\-#,##0.0\ 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&quot;€&quot;\ #,##0.00"/>
    <numFmt numFmtId="192" formatCode="dd/mm/yy"/>
    <numFmt numFmtId="193" formatCode="d/m/yy"/>
    <numFmt numFmtId="194" formatCode="[$-410]dddd\ d\ mmmm\ yyyy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56"/>
      <name val="Arial"/>
      <family val="2"/>
    </font>
    <font>
      <b/>
      <sz val="8"/>
      <color indexed="56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70" fontId="0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70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left" wrapText="1"/>
    </xf>
    <xf numFmtId="170" fontId="0" fillId="0" borderId="1" xfId="0" applyNumberFormat="1" applyFont="1" applyBorder="1" applyAlignment="1">
      <alignment horizontal="left"/>
    </xf>
    <xf numFmtId="191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 wrapText="1"/>
    </xf>
    <xf numFmtId="14" fontId="0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right" wrapText="1"/>
    </xf>
    <xf numFmtId="1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wrapText="1"/>
    </xf>
    <xf numFmtId="170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170" fontId="6" fillId="0" borderId="1" xfId="0" applyNumberFormat="1" applyFont="1" applyBorder="1" applyAlignment="1">
      <alignment horizontal="center" wrapText="1"/>
    </xf>
    <xf numFmtId="2" fontId="6" fillId="0" borderId="1" xfId="19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74" fontId="6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174" fontId="0" fillId="0" borderId="2" xfId="0" applyNumberFormat="1" applyFont="1" applyBorder="1" applyAlignment="1">
      <alignment/>
    </xf>
    <xf numFmtId="191" fontId="0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170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 wrapText="1"/>
    </xf>
    <xf numFmtId="174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174" fontId="0" fillId="0" borderId="2" xfId="0" applyNumberFormat="1" applyFont="1" applyFill="1" applyBorder="1" applyAlignment="1">
      <alignment/>
    </xf>
    <xf numFmtId="2" fontId="12" fillId="0" borderId="0" xfId="19" applyNumberFormat="1" applyFont="1" applyBorder="1" applyAlignment="1">
      <alignment horizontal="center" wrapText="1"/>
    </xf>
    <xf numFmtId="1" fontId="12" fillId="0" borderId="0" xfId="0" applyNumberFormat="1" applyFont="1" applyBorder="1" applyAlignment="1">
      <alignment horizontal="center" wrapText="1"/>
    </xf>
    <xf numFmtId="174" fontId="12" fillId="0" borderId="0" xfId="0" applyNumberFormat="1" applyFont="1" applyBorder="1" applyAlignment="1">
      <alignment horizontal="center" wrapText="1"/>
    </xf>
    <xf numFmtId="174" fontId="12" fillId="0" borderId="0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70" fontId="0" fillId="0" borderId="0" xfId="0" applyNumberFormat="1" applyFont="1" applyAlignment="1">
      <alignment/>
    </xf>
    <xf numFmtId="170" fontId="9" fillId="0" borderId="0" xfId="0" applyNumberFormat="1" applyFont="1" applyAlignment="1">
      <alignment horizontal="center"/>
    </xf>
    <xf numFmtId="170" fontId="7" fillId="0" borderId="1" xfId="0" applyNumberFormat="1" applyFont="1" applyBorder="1" applyAlignment="1">
      <alignment horizontal="center" wrapText="1"/>
    </xf>
    <xf numFmtId="170" fontId="7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left" wrapText="1"/>
    </xf>
    <xf numFmtId="14" fontId="0" fillId="0" borderId="1" xfId="0" applyNumberFormat="1" applyFont="1" applyFill="1" applyBorder="1" applyAlignment="1">
      <alignment horizontal="center" wrapText="1"/>
    </xf>
    <xf numFmtId="170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/>
    </xf>
    <xf numFmtId="0" fontId="14" fillId="0" borderId="1" xfId="0" applyFont="1" applyBorder="1" applyAlignment="1">
      <alignment horizontal="center"/>
    </xf>
    <xf numFmtId="14" fontId="14" fillId="0" borderId="1" xfId="0" applyNumberFormat="1" applyFont="1" applyBorder="1" applyAlignment="1">
      <alignment horizontal="left" wrapText="1"/>
    </xf>
    <xf numFmtId="14" fontId="14" fillId="0" borderId="1" xfId="0" applyNumberFormat="1" applyFont="1" applyBorder="1" applyAlignment="1">
      <alignment horizontal="center" wrapText="1"/>
    </xf>
    <xf numFmtId="170" fontId="14" fillId="0" borderId="1" xfId="0" applyNumberFormat="1" applyFont="1" applyBorder="1" applyAlignment="1">
      <alignment horizontal="left"/>
    </xf>
    <xf numFmtId="1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 wrapText="1"/>
    </xf>
    <xf numFmtId="0" fontId="14" fillId="0" borderId="0" xfId="0" applyFont="1" applyAlignment="1">
      <alignment/>
    </xf>
    <xf numFmtId="0" fontId="14" fillId="0" borderId="1" xfId="0" applyFont="1" applyBorder="1" applyAlignment="1">
      <alignment/>
    </xf>
    <xf numFmtId="1" fontId="14" fillId="0" borderId="1" xfId="0" applyNumberFormat="1" applyFont="1" applyBorder="1" applyAlignment="1">
      <alignment/>
    </xf>
    <xf numFmtId="0" fontId="1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70" fontId="11" fillId="0" borderId="0" xfId="0" applyNumberFormat="1" applyFont="1" applyBorder="1" applyAlignment="1">
      <alignment horizontal="left"/>
    </xf>
    <xf numFmtId="1" fontId="11" fillId="0" borderId="0" xfId="0" applyNumberFormat="1" applyFont="1" applyBorder="1" applyAlignment="1">
      <alignment/>
    </xf>
    <xf numFmtId="174" fontId="14" fillId="0" borderId="0" xfId="0" applyNumberFormat="1" applyFont="1" applyBorder="1" applyAlignment="1">
      <alignment/>
    </xf>
    <xf numFmtId="174" fontId="14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Border="1" applyAlignment="1">
      <alignment/>
    </xf>
    <xf numFmtId="0" fontId="11" fillId="0" borderId="0" xfId="0" applyFont="1" applyFill="1" applyAlignment="1">
      <alignment horizontal="center" wrapText="1"/>
    </xf>
    <xf numFmtId="0" fontId="11" fillId="0" borderId="0" xfId="0" applyFont="1" applyBorder="1" applyAlignment="1">
      <alignment/>
    </xf>
    <xf numFmtId="174" fontId="0" fillId="0" borderId="1" xfId="0" applyNumberFormat="1" applyFont="1" applyBorder="1" applyAlignment="1">
      <alignment/>
    </xf>
    <xf numFmtId="174" fontId="0" fillId="0" borderId="1" xfId="0" applyNumberFormat="1" applyFont="1" applyFill="1" applyBorder="1" applyAlignment="1">
      <alignment/>
    </xf>
    <xf numFmtId="0" fontId="15" fillId="3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170" fontId="15" fillId="0" borderId="0" xfId="0" applyNumberFormat="1" applyFont="1" applyAlignment="1">
      <alignment horizontal="left"/>
    </xf>
    <xf numFmtId="170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74" fontId="15" fillId="0" borderId="0" xfId="0" applyNumberFormat="1" applyFont="1" applyAlignment="1">
      <alignment/>
    </xf>
    <xf numFmtId="174" fontId="15" fillId="0" borderId="0" xfId="0" applyNumberFormat="1" applyFont="1" applyFill="1" applyAlignment="1">
      <alignment/>
    </xf>
    <xf numFmtId="0" fontId="15" fillId="2" borderId="1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170" fontId="15" fillId="0" borderId="0" xfId="0" applyNumberFormat="1" applyFont="1" applyBorder="1" applyAlignment="1">
      <alignment horizontal="left"/>
    </xf>
    <xf numFmtId="170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174" fontId="15" fillId="0" borderId="0" xfId="0" applyNumberFormat="1" applyFont="1" applyBorder="1" applyAlignment="1">
      <alignment/>
    </xf>
    <xf numFmtId="174" fontId="15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14" fontId="15" fillId="0" borderId="1" xfId="0" applyNumberFormat="1" applyFont="1" applyBorder="1" applyAlignment="1">
      <alignment horizontal="left" wrapText="1"/>
    </xf>
    <xf numFmtId="170" fontId="15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/>
    </xf>
    <xf numFmtId="174" fontId="15" fillId="0" borderId="2" xfId="0" applyNumberFormat="1" applyFont="1" applyFill="1" applyBorder="1" applyAlignment="1">
      <alignment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70" fontId="17" fillId="0" borderId="1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/>
    </xf>
    <xf numFmtId="174" fontId="17" fillId="0" borderId="2" xfId="0" applyNumberFormat="1" applyFont="1" applyFill="1" applyBorder="1" applyAlignment="1">
      <alignment/>
    </xf>
    <xf numFmtId="0" fontId="15" fillId="0" borderId="1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170" fontId="15" fillId="0" borderId="0" xfId="0" applyNumberFormat="1" applyFont="1" applyBorder="1" applyAlignment="1">
      <alignment horizontal="center" wrapText="1"/>
    </xf>
    <xf numFmtId="14" fontId="16" fillId="0" borderId="0" xfId="0" applyNumberFormat="1" applyFont="1" applyAlignment="1">
      <alignment horizontal="left"/>
    </xf>
    <xf numFmtId="14" fontId="16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center"/>
    </xf>
    <xf numFmtId="174" fontId="15" fillId="0" borderId="1" xfId="0" applyNumberFormat="1" applyFont="1" applyBorder="1" applyAlignment="1">
      <alignment/>
    </xf>
    <xf numFmtId="0" fontId="20" fillId="0" borderId="1" xfId="0" applyFont="1" applyBorder="1" applyAlignment="1">
      <alignment horizontal="center"/>
    </xf>
    <xf numFmtId="170" fontId="20" fillId="0" borderId="1" xfId="0" applyNumberFormat="1" applyFont="1" applyBorder="1" applyAlignment="1">
      <alignment horizontal="center"/>
    </xf>
    <xf numFmtId="1" fontId="20" fillId="0" borderId="1" xfId="0" applyNumberFormat="1" applyFont="1" applyBorder="1" applyAlignment="1">
      <alignment/>
    </xf>
    <xf numFmtId="174" fontId="20" fillId="0" borderId="2" xfId="0" applyNumberFormat="1" applyFont="1" applyFill="1" applyBorder="1" applyAlignment="1">
      <alignment/>
    </xf>
    <xf numFmtId="14" fontId="15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/>
    </xf>
    <xf numFmtId="0" fontId="15" fillId="2" borderId="1" xfId="0" applyFont="1" applyFill="1" applyBorder="1" applyAlignment="1">
      <alignment horizontal="center" wrapText="1"/>
    </xf>
    <xf numFmtId="0" fontId="15" fillId="0" borderId="0" xfId="0" applyFont="1" applyBorder="1" applyAlignment="1">
      <alignment wrapText="1"/>
    </xf>
    <xf numFmtId="1" fontId="15" fillId="0" borderId="0" xfId="0" applyNumberFormat="1" applyFont="1" applyBorder="1" applyAlignment="1">
      <alignment wrapText="1"/>
    </xf>
    <xf numFmtId="174" fontId="15" fillId="0" borderId="0" xfId="0" applyNumberFormat="1" applyFont="1" applyBorder="1" applyAlignment="1">
      <alignment wrapText="1"/>
    </xf>
    <xf numFmtId="174" fontId="15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left" wrapText="1"/>
    </xf>
    <xf numFmtId="0" fontId="11" fillId="0" borderId="0" xfId="0" applyFont="1" applyFill="1" applyAlignment="1">
      <alignment/>
    </xf>
    <xf numFmtId="0" fontId="14" fillId="0" borderId="1" xfId="0" applyFont="1" applyFill="1" applyBorder="1" applyAlignment="1">
      <alignment/>
    </xf>
    <xf numFmtId="191" fontId="14" fillId="0" borderId="1" xfId="0" applyNumberFormat="1" applyFont="1" applyBorder="1" applyAlignment="1">
      <alignment/>
    </xf>
    <xf numFmtId="174" fontId="14" fillId="0" borderId="1" xfId="0" applyNumberFormat="1" applyFont="1" applyBorder="1" applyAlignment="1">
      <alignment/>
    </xf>
    <xf numFmtId="174" fontId="14" fillId="0" borderId="1" xfId="0" applyNumberFormat="1" applyFont="1" applyFill="1" applyBorder="1" applyAlignment="1">
      <alignment/>
    </xf>
    <xf numFmtId="0" fontId="1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0" fontId="14" fillId="0" borderId="1" xfId="0" applyNumberFormat="1" applyFont="1" applyFill="1" applyBorder="1" applyAlignment="1">
      <alignment horizontal="left"/>
    </xf>
    <xf numFmtId="191" fontId="14" fillId="0" borderId="1" xfId="0" applyNumberFormat="1" applyFont="1" applyFill="1" applyBorder="1" applyAlignment="1">
      <alignment/>
    </xf>
    <xf numFmtId="1" fontId="14" fillId="0" borderId="1" xfId="0" applyNumberFormat="1" applyFont="1" applyFill="1" applyBorder="1" applyAlignment="1">
      <alignment/>
    </xf>
    <xf numFmtId="0" fontId="14" fillId="0" borderId="1" xfId="0" applyFont="1" applyFill="1" applyBorder="1" applyAlignment="1">
      <alignment horizontal="right"/>
    </xf>
    <xf numFmtId="191" fontId="0" fillId="0" borderId="0" xfId="0" applyNumberFormat="1" applyFont="1" applyBorder="1" applyAlignment="1">
      <alignment/>
    </xf>
    <xf numFmtId="0" fontId="13" fillId="0" borderId="1" xfId="0" applyFont="1" applyFill="1" applyBorder="1" applyAlignment="1">
      <alignment horizontal="center"/>
    </xf>
    <xf numFmtId="1" fontId="21" fillId="0" borderId="1" xfId="0" applyNumberFormat="1" applyFont="1" applyBorder="1" applyAlignment="1">
      <alignment/>
    </xf>
    <xf numFmtId="0" fontId="14" fillId="0" borderId="2" xfId="0" applyFont="1" applyBorder="1" applyAlignment="1">
      <alignment horizontal="right"/>
    </xf>
    <xf numFmtId="0" fontId="14" fillId="0" borderId="1" xfId="0" applyFont="1" applyBorder="1" applyAlignment="1">
      <alignment horizontal="left"/>
    </xf>
    <xf numFmtId="14" fontId="0" fillId="0" borderId="0" xfId="0" applyNumberFormat="1" applyFont="1" applyAlignment="1">
      <alignment/>
    </xf>
    <xf numFmtId="14" fontId="9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4" fontId="14" fillId="0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70" fontId="0" fillId="0" borderId="2" xfId="0" applyNumberFormat="1" applyFont="1" applyBorder="1" applyAlignment="1">
      <alignment horizontal="left"/>
    </xf>
    <xf numFmtId="1" fontId="0" fillId="0" borderId="2" xfId="0" applyNumberFormat="1" applyFont="1" applyBorder="1" applyAlignment="1">
      <alignment/>
    </xf>
    <xf numFmtId="14" fontId="0" fillId="0" borderId="2" xfId="0" applyNumberFormat="1" applyFont="1" applyBorder="1" applyAlignment="1">
      <alignment horizontal="left" wrapText="1"/>
    </xf>
    <xf numFmtId="14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right"/>
    </xf>
    <xf numFmtId="170" fontId="14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0" fontId="9" fillId="0" borderId="0" xfId="0" applyFont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1" fontId="0" fillId="0" borderId="2" xfId="0" applyNumberFormat="1" applyFont="1" applyBorder="1" applyAlignment="1">
      <alignment horizontal="right" wrapText="1"/>
    </xf>
    <xf numFmtId="14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0" fontId="9" fillId="0" borderId="0" xfId="0" applyFont="1" applyAlignment="1">
      <alignment horizontal="left" wrapText="1"/>
    </xf>
    <xf numFmtId="174" fontId="22" fillId="0" borderId="4" xfId="0" applyNumberFormat="1" applyFont="1" applyFill="1" applyBorder="1" applyAlignment="1">
      <alignment/>
    </xf>
    <xf numFmtId="174" fontId="22" fillId="0" borderId="5" xfId="0" applyNumberFormat="1" applyFont="1" applyFill="1" applyBorder="1" applyAlignment="1">
      <alignment/>
    </xf>
    <xf numFmtId="14" fontId="16" fillId="0" borderId="0" xfId="0" applyNumberFormat="1" applyFont="1" applyAlignment="1">
      <alignment horizontal="left"/>
    </xf>
    <xf numFmtId="14" fontId="16" fillId="0" borderId="6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6" xfId="0" applyFont="1" applyBorder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workbookViewId="0" topLeftCell="A82">
      <selection activeCell="B88" sqref="B88"/>
    </sheetView>
  </sheetViews>
  <sheetFormatPr defaultColWidth="9.140625" defaultRowHeight="12.75"/>
  <cols>
    <col min="1" max="1" width="4.421875" style="1" customWidth="1"/>
    <col min="2" max="2" width="5.140625" style="1" customWidth="1"/>
    <col min="3" max="3" width="5.28125" style="1" customWidth="1"/>
    <col min="4" max="4" width="4.7109375" style="1" bestFit="1" customWidth="1"/>
    <col min="5" max="5" width="5.140625" style="1" customWidth="1"/>
    <col min="6" max="6" width="4.00390625" style="1" bestFit="1" customWidth="1"/>
    <col min="7" max="7" width="28.140625" style="2" customWidth="1"/>
    <col min="8" max="8" width="5.8515625" style="1" customWidth="1"/>
    <col min="9" max="9" width="20.7109375" style="10" hidden="1" customWidth="1"/>
    <col min="10" max="10" width="10.8515625" style="5" customWidth="1"/>
    <col min="11" max="11" width="7.57421875" style="7" hidden="1" customWidth="1"/>
    <col min="12" max="12" width="10.57421875" style="15" bestFit="1" customWidth="1"/>
    <col min="13" max="13" width="9.00390625" style="13" bestFit="1" customWidth="1"/>
    <col min="14" max="14" width="6.8515625" style="55" bestFit="1" customWidth="1"/>
    <col min="15" max="15" width="7.28125" style="2" hidden="1" customWidth="1"/>
    <col min="16" max="16" width="3.28125" style="2" hidden="1" customWidth="1"/>
    <col min="17" max="16384" width="9.140625" style="2" customWidth="1"/>
  </cols>
  <sheetData>
    <row r="1" spans="1:12" ht="35.25" customHeight="1">
      <c r="A1" s="204" t="s">
        <v>346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1" ht="24.75" customHeight="1">
      <c r="A2" s="67" t="s">
        <v>39</v>
      </c>
      <c r="B2" s="67"/>
      <c r="C2" s="67"/>
      <c r="D2" s="67"/>
      <c r="E2" s="67"/>
      <c r="F2" s="67"/>
      <c r="G2" s="67"/>
      <c r="H2" s="67"/>
      <c r="I2" s="66"/>
      <c r="J2" s="70"/>
      <c r="K2" s="66"/>
    </row>
    <row r="3" spans="4:11" ht="21" customHeight="1">
      <c r="D3" s="2"/>
      <c r="E3" s="2"/>
      <c r="F3" s="2"/>
      <c r="H3" s="2"/>
      <c r="I3" s="2"/>
      <c r="J3" s="69"/>
      <c r="K3" s="2"/>
    </row>
    <row r="4" spans="1:14" ht="12.75" customHeight="1">
      <c r="A4" s="110"/>
      <c r="B4" s="130" t="s">
        <v>30</v>
      </c>
      <c r="C4" s="130"/>
      <c r="D4" s="130"/>
      <c r="E4" s="111"/>
      <c r="F4" s="111"/>
      <c r="G4" s="112"/>
      <c r="H4" s="111"/>
      <c r="I4" s="113"/>
      <c r="J4" s="114"/>
      <c r="K4" s="115"/>
      <c r="L4" s="116"/>
      <c r="M4" s="117"/>
      <c r="N4" s="118"/>
    </row>
    <row r="5" spans="1:14" s="4" customFormat="1" ht="12.75">
      <c r="A5" s="119"/>
      <c r="B5" s="130" t="s">
        <v>31</v>
      </c>
      <c r="C5" s="130"/>
      <c r="D5" s="130"/>
      <c r="E5" s="120"/>
      <c r="F5" s="120"/>
      <c r="G5" s="121"/>
      <c r="H5" s="120"/>
      <c r="I5" s="122"/>
      <c r="J5" s="123"/>
      <c r="K5" s="124"/>
      <c r="L5" s="125"/>
      <c r="M5" s="126"/>
      <c r="N5" s="127"/>
    </row>
    <row r="6" spans="1:14" s="4" customFormat="1" ht="12.75">
      <c r="A6" s="111"/>
      <c r="B6" s="111"/>
      <c r="C6" s="111"/>
      <c r="D6" s="111"/>
      <c r="E6" s="111"/>
      <c r="F6" s="111"/>
      <c r="G6" s="128" t="s">
        <v>0</v>
      </c>
      <c r="H6" s="129"/>
      <c r="I6" s="113"/>
      <c r="J6" s="114"/>
      <c r="K6" s="124"/>
      <c r="L6" s="125"/>
      <c r="M6" s="126"/>
      <c r="N6" s="127"/>
    </row>
    <row r="7" spans="1:15" s="9" customFormat="1" ht="15.75" customHeight="1">
      <c r="A7" s="43" t="s">
        <v>9</v>
      </c>
      <c r="B7" s="43" t="s">
        <v>10</v>
      </c>
      <c r="C7" s="43" t="s">
        <v>11</v>
      </c>
      <c r="D7" s="43" t="s">
        <v>12</v>
      </c>
      <c r="E7" s="43" t="s">
        <v>19</v>
      </c>
      <c r="F7" s="43" t="s">
        <v>13</v>
      </c>
      <c r="G7" s="44" t="s">
        <v>14</v>
      </c>
      <c r="H7" s="44" t="s">
        <v>15</v>
      </c>
      <c r="I7" s="44" t="s">
        <v>24</v>
      </c>
      <c r="J7" s="71" t="s">
        <v>16</v>
      </c>
      <c r="K7" s="44" t="s">
        <v>17</v>
      </c>
      <c r="L7" s="44" t="s">
        <v>18</v>
      </c>
      <c r="M7" s="44" t="s">
        <v>26</v>
      </c>
      <c r="N7" s="57" t="s">
        <v>29</v>
      </c>
      <c r="O7" s="43" t="s">
        <v>32</v>
      </c>
    </row>
    <row r="8" spans="1:15" s="6" customFormat="1" ht="44.25" customHeight="1">
      <c r="A8" s="36" t="s">
        <v>1</v>
      </c>
      <c r="B8" s="36" t="s">
        <v>8</v>
      </c>
      <c r="C8" s="36" t="s">
        <v>25</v>
      </c>
      <c r="D8" s="36" t="s">
        <v>6</v>
      </c>
      <c r="E8" s="36" t="s">
        <v>7</v>
      </c>
      <c r="F8" s="36" t="s">
        <v>34</v>
      </c>
      <c r="G8" s="36" t="s">
        <v>2</v>
      </c>
      <c r="H8" s="36" t="s">
        <v>23</v>
      </c>
      <c r="I8" s="37" t="s">
        <v>20</v>
      </c>
      <c r="J8" s="37" t="s">
        <v>4</v>
      </c>
      <c r="K8" s="38" t="s">
        <v>21</v>
      </c>
      <c r="L8" s="39" t="s">
        <v>5</v>
      </c>
      <c r="M8" s="40" t="s">
        <v>22</v>
      </c>
      <c r="N8" s="58" t="s">
        <v>33</v>
      </c>
      <c r="O8" s="36" t="s">
        <v>28</v>
      </c>
    </row>
    <row r="9" spans="1:16" ht="12.75">
      <c r="A9" s="23">
        <v>1</v>
      </c>
      <c r="B9" s="23"/>
      <c r="C9" s="23"/>
      <c r="D9" s="23" t="s">
        <v>42</v>
      </c>
      <c r="E9" s="23"/>
      <c r="F9" s="23"/>
      <c r="G9" s="24" t="s">
        <v>274</v>
      </c>
      <c r="H9" s="23" t="s">
        <v>17</v>
      </c>
      <c r="I9" s="25" t="s">
        <v>275</v>
      </c>
      <c r="J9" s="52">
        <v>39591</v>
      </c>
      <c r="K9" s="50"/>
      <c r="L9" s="27"/>
      <c r="M9" s="49"/>
      <c r="N9" s="60"/>
      <c r="O9" s="42" t="s">
        <v>276</v>
      </c>
      <c r="P9" s="51"/>
    </row>
    <row r="10" spans="1:15" s="54" customFormat="1" ht="12.75" customHeight="1">
      <c r="A10" s="141"/>
      <c r="B10" s="141"/>
      <c r="C10" s="141"/>
      <c r="D10" s="141"/>
      <c r="E10" s="141"/>
      <c r="F10" s="141"/>
      <c r="G10" s="142"/>
      <c r="H10" s="141"/>
      <c r="I10" s="142"/>
      <c r="J10" s="143"/>
      <c r="K10" s="61"/>
      <c r="L10" s="62"/>
      <c r="M10" s="63"/>
      <c r="N10" s="64"/>
      <c r="O10" s="65"/>
    </row>
    <row r="11" spans="1:14" ht="12.75" customHeight="1">
      <c r="A11" s="111"/>
      <c r="B11" s="111"/>
      <c r="C11" s="111"/>
      <c r="D11" s="111"/>
      <c r="E11" s="144" t="s">
        <v>27</v>
      </c>
      <c r="F11" s="111"/>
      <c r="G11" s="112"/>
      <c r="H11" s="145"/>
      <c r="I11" s="113"/>
      <c r="J11" s="114"/>
      <c r="K11" s="124"/>
      <c r="L11" s="116"/>
      <c r="M11" s="117"/>
      <c r="N11" s="118"/>
    </row>
    <row r="12" spans="1:14" ht="12.75" customHeight="1">
      <c r="A12" s="111"/>
      <c r="B12" s="111" t="s">
        <v>36</v>
      </c>
      <c r="C12" s="111"/>
      <c r="D12" s="111"/>
      <c r="E12" s="144" t="s">
        <v>40</v>
      </c>
      <c r="F12" s="111"/>
      <c r="G12" s="112"/>
      <c r="H12" s="145"/>
      <c r="I12" s="113"/>
      <c r="J12" s="114"/>
      <c r="K12" s="124"/>
      <c r="L12" s="116"/>
      <c r="M12" s="117"/>
      <c r="N12" s="118"/>
    </row>
    <row r="13" spans="1:14" ht="13.5" customHeight="1">
      <c r="A13" s="111"/>
      <c r="B13" s="111"/>
      <c r="C13" s="111"/>
      <c r="D13" s="111"/>
      <c r="E13" s="144" t="s">
        <v>3</v>
      </c>
      <c r="F13" s="111"/>
      <c r="G13" s="112"/>
      <c r="H13" s="145"/>
      <c r="I13" s="113"/>
      <c r="J13" s="114"/>
      <c r="K13" s="124"/>
      <c r="L13" s="116"/>
      <c r="M13" s="117"/>
      <c r="N13" s="118"/>
    </row>
    <row r="14" spans="1:15" s="9" customFormat="1" ht="15.75" customHeight="1">
      <c r="A14" s="43" t="s">
        <v>9</v>
      </c>
      <c r="B14" s="43" t="s">
        <v>10</v>
      </c>
      <c r="C14" s="43" t="s">
        <v>11</v>
      </c>
      <c r="D14" s="43" t="s">
        <v>12</v>
      </c>
      <c r="E14" s="43" t="s">
        <v>19</v>
      </c>
      <c r="F14" s="43" t="s">
        <v>13</v>
      </c>
      <c r="G14" s="44" t="s">
        <v>14</v>
      </c>
      <c r="H14" s="44" t="s">
        <v>15</v>
      </c>
      <c r="I14" s="43" t="s">
        <v>24</v>
      </c>
      <c r="J14" s="72" t="s">
        <v>16</v>
      </c>
      <c r="K14" s="43" t="s">
        <v>17</v>
      </c>
      <c r="L14" s="43" t="s">
        <v>18</v>
      </c>
      <c r="M14" s="43" t="s">
        <v>26</v>
      </c>
      <c r="N14" s="59" t="s">
        <v>29</v>
      </c>
      <c r="O14" s="43" t="s">
        <v>32</v>
      </c>
    </row>
    <row r="15" spans="1:15" s="6" customFormat="1" ht="45" customHeight="1">
      <c r="A15" s="36" t="s">
        <v>1</v>
      </c>
      <c r="B15" s="36" t="s">
        <v>8</v>
      </c>
      <c r="C15" s="36" t="s">
        <v>25</v>
      </c>
      <c r="D15" s="36" t="s">
        <v>6</v>
      </c>
      <c r="E15" s="36" t="s">
        <v>7</v>
      </c>
      <c r="F15" s="36" t="s">
        <v>35</v>
      </c>
      <c r="G15" s="36" t="s">
        <v>2</v>
      </c>
      <c r="H15" s="36" t="s">
        <v>23</v>
      </c>
      <c r="I15" s="37" t="s">
        <v>20</v>
      </c>
      <c r="J15" s="37" t="s">
        <v>4</v>
      </c>
      <c r="K15" s="38" t="s">
        <v>21</v>
      </c>
      <c r="L15" s="39" t="s">
        <v>5</v>
      </c>
      <c r="M15" s="40" t="s">
        <v>22</v>
      </c>
      <c r="N15" s="58" t="s">
        <v>37</v>
      </c>
      <c r="O15" s="36" t="s">
        <v>28</v>
      </c>
    </row>
    <row r="16" spans="1:16" s="19" customFormat="1" ht="12.75">
      <c r="A16" s="23">
        <v>1</v>
      </c>
      <c r="B16" s="23"/>
      <c r="C16" s="23"/>
      <c r="D16" s="23"/>
      <c r="E16" s="23" t="s">
        <v>42</v>
      </c>
      <c r="F16" s="23"/>
      <c r="G16" s="34" t="s">
        <v>62</v>
      </c>
      <c r="H16" s="23" t="s">
        <v>13</v>
      </c>
      <c r="I16" s="25" t="s">
        <v>63</v>
      </c>
      <c r="J16" s="183">
        <v>39550</v>
      </c>
      <c r="K16" s="26">
        <v>0</v>
      </c>
      <c r="L16" s="27">
        <v>30</v>
      </c>
      <c r="M16" s="108">
        <f aca="true" t="shared" si="0" ref="M16:M47">FLOOR((30000-K16)/500,1)*1.5</f>
        <v>90</v>
      </c>
      <c r="N16" s="109">
        <f aca="true" t="shared" si="1" ref="N16:N47">SUM(L16:M16)</f>
        <v>120</v>
      </c>
      <c r="O16" s="42" t="s">
        <v>47</v>
      </c>
      <c r="P16" s="2"/>
    </row>
    <row r="17" spans="1:15" s="87" customFormat="1" ht="12.75">
      <c r="A17" s="23">
        <v>2</v>
      </c>
      <c r="B17" s="23" t="s">
        <v>42</v>
      </c>
      <c r="C17" s="73" t="s">
        <v>42</v>
      </c>
      <c r="D17" s="23" t="s">
        <v>42</v>
      </c>
      <c r="E17" s="23" t="s">
        <v>42</v>
      </c>
      <c r="F17" s="23" t="s">
        <v>42</v>
      </c>
      <c r="G17" s="34" t="s">
        <v>170</v>
      </c>
      <c r="H17" s="23" t="s">
        <v>13</v>
      </c>
      <c r="I17" s="25" t="s">
        <v>171</v>
      </c>
      <c r="J17" s="183">
        <v>39778</v>
      </c>
      <c r="K17" s="26">
        <v>0</v>
      </c>
      <c r="L17" s="27">
        <v>30</v>
      </c>
      <c r="M17" s="108">
        <f t="shared" si="0"/>
        <v>90</v>
      </c>
      <c r="N17" s="109">
        <f t="shared" si="1"/>
        <v>120</v>
      </c>
      <c r="O17" s="42" t="s">
        <v>64</v>
      </c>
    </row>
    <row r="18" spans="1:15" ht="12.75" customHeight="1">
      <c r="A18" s="23">
        <v>3</v>
      </c>
      <c r="B18" s="23" t="s">
        <v>42</v>
      </c>
      <c r="C18" s="23" t="s">
        <v>42</v>
      </c>
      <c r="D18" s="23" t="s">
        <v>42</v>
      </c>
      <c r="E18" s="23"/>
      <c r="F18" s="73" t="s">
        <v>42</v>
      </c>
      <c r="G18" s="24" t="s">
        <v>194</v>
      </c>
      <c r="H18" s="29" t="s">
        <v>17</v>
      </c>
      <c r="I18" s="25" t="s">
        <v>195</v>
      </c>
      <c r="J18" s="183">
        <v>40030</v>
      </c>
      <c r="K18" s="26">
        <v>0</v>
      </c>
      <c r="L18" s="27">
        <v>30</v>
      </c>
      <c r="M18" s="108">
        <f t="shared" si="0"/>
        <v>90</v>
      </c>
      <c r="N18" s="109">
        <f t="shared" si="1"/>
        <v>120</v>
      </c>
      <c r="O18" s="86" t="s">
        <v>58</v>
      </c>
    </row>
    <row r="19" spans="1:16" s="87" customFormat="1" ht="13.5" customHeight="1">
      <c r="A19" s="23">
        <v>4</v>
      </c>
      <c r="B19" s="81" t="s">
        <v>42</v>
      </c>
      <c r="C19" s="81"/>
      <c r="D19" s="81" t="s">
        <v>42</v>
      </c>
      <c r="E19" s="81" t="s">
        <v>42</v>
      </c>
      <c r="F19" s="81"/>
      <c r="G19" s="82" t="s">
        <v>232</v>
      </c>
      <c r="H19" s="83" t="s">
        <v>13</v>
      </c>
      <c r="I19" s="84" t="s">
        <v>233</v>
      </c>
      <c r="J19" s="185">
        <v>40177</v>
      </c>
      <c r="K19" s="163">
        <v>0</v>
      </c>
      <c r="L19" s="89">
        <v>30</v>
      </c>
      <c r="M19" s="164">
        <f t="shared" si="0"/>
        <v>90</v>
      </c>
      <c r="N19" s="165">
        <f t="shared" si="1"/>
        <v>120</v>
      </c>
      <c r="O19" s="86" t="s">
        <v>58</v>
      </c>
      <c r="P19" s="51"/>
    </row>
    <row r="20" spans="1:15" s="87" customFormat="1" ht="12.75">
      <c r="A20" s="23">
        <v>5</v>
      </c>
      <c r="B20" s="23" t="s">
        <v>42</v>
      </c>
      <c r="C20" s="23" t="s">
        <v>42</v>
      </c>
      <c r="D20" s="23"/>
      <c r="E20" s="73" t="s">
        <v>42</v>
      </c>
      <c r="F20" s="23"/>
      <c r="G20" s="24" t="s">
        <v>293</v>
      </c>
      <c r="H20" s="29" t="s">
        <v>17</v>
      </c>
      <c r="I20" s="25" t="s">
        <v>294</v>
      </c>
      <c r="J20" s="183">
        <v>39663</v>
      </c>
      <c r="K20" s="26">
        <v>0</v>
      </c>
      <c r="L20" s="27">
        <v>30</v>
      </c>
      <c r="M20" s="108">
        <f t="shared" si="0"/>
        <v>90</v>
      </c>
      <c r="N20" s="109">
        <f t="shared" si="1"/>
        <v>120</v>
      </c>
      <c r="O20" s="42" t="s">
        <v>53</v>
      </c>
    </row>
    <row r="21" spans="1:16" ht="12.75">
      <c r="A21" s="23">
        <v>6</v>
      </c>
      <c r="B21" s="23" t="s">
        <v>42</v>
      </c>
      <c r="C21" s="23" t="s">
        <v>42</v>
      </c>
      <c r="D21" s="23" t="s">
        <v>42</v>
      </c>
      <c r="E21" s="73" t="s">
        <v>42</v>
      </c>
      <c r="F21" s="23" t="s">
        <v>42</v>
      </c>
      <c r="G21" s="24" t="s">
        <v>102</v>
      </c>
      <c r="H21" s="29" t="s">
        <v>17</v>
      </c>
      <c r="I21" s="25" t="s">
        <v>103</v>
      </c>
      <c r="J21" s="183">
        <v>39698</v>
      </c>
      <c r="K21" s="26">
        <v>444.88</v>
      </c>
      <c r="L21" s="27">
        <v>30</v>
      </c>
      <c r="M21" s="108">
        <f t="shared" si="0"/>
        <v>88.5</v>
      </c>
      <c r="N21" s="109">
        <f t="shared" si="1"/>
        <v>118.5</v>
      </c>
      <c r="O21" s="42" t="s">
        <v>56</v>
      </c>
      <c r="P21" s="51"/>
    </row>
    <row r="22" spans="1:16" ht="12.75">
      <c r="A22" s="23">
        <v>7</v>
      </c>
      <c r="B22" s="32" t="s">
        <v>42</v>
      </c>
      <c r="C22" s="32" t="s">
        <v>42</v>
      </c>
      <c r="D22" s="32" t="s">
        <v>42</v>
      </c>
      <c r="E22" s="74" t="s">
        <v>42</v>
      </c>
      <c r="F22" s="32" t="s">
        <v>42</v>
      </c>
      <c r="G22" s="28" t="s">
        <v>238</v>
      </c>
      <c r="H22" s="32" t="s">
        <v>17</v>
      </c>
      <c r="I22" s="33" t="s">
        <v>239</v>
      </c>
      <c r="J22" s="29">
        <v>39651</v>
      </c>
      <c r="K22" s="26">
        <v>588.55</v>
      </c>
      <c r="L22" s="30">
        <v>30</v>
      </c>
      <c r="M22" s="108">
        <f t="shared" si="0"/>
        <v>87</v>
      </c>
      <c r="N22" s="109">
        <f t="shared" si="1"/>
        <v>117</v>
      </c>
      <c r="O22" s="42" t="s">
        <v>72</v>
      </c>
      <c r="P22" s="87"/>
    </row>
    <row r="23" spans="1:15" ht="12.75">
      <c r="A23" s="23">
        <v>8</v>
      </c>
      <c r="B23" s="73" t="s">
        <v>42</v>
      </c>
      <c r="C23" s="23" t="s">
        <v>42</v>
      </c>
      <c r="D23" s="23" t="s">
        <v>42</v>
      </c>
      <c r="E23" s="23" t="s">
        <v>42</v>
      </c>
      <c r="F23" s="23" t="s">
        <v>42</v>
      </c>
      <c r="G23" s="34" t="s">
        <v>43</v>
      </c>
      <c r="H23" s="23" t="s">
        <v>17</v>
      </c>
      <c r="I23" s="25" t="s">
        <v>41</v>
      </c>
      <c r="J23" s="183">
        <v>39727</v>
      </c>
      <c r="K23" s="26">
        <v>3466.88</v>
      </c>
      <c r="L23" s="27">
        <v>30</v>
      </c>
      <c r="M23" s="108">
        <f t="shared" si="0"/>
        <v>79.5</v>
      </c>
      <c r="N23" s="109">
        <f t="shared" si="1"/>
        <v>109.5</v>
      </c>
      <c r="O23" s="42" t="s">
        <v>61</v>
      </c>
    </row>
    <row r="24" spans="1:16" ht="12.75">
      <c r="A24" s="23">
        <v>9</v>
      </c>
      <c r="B24" s="23" t="s">
        <v>42</v>
      </c>
      <c r="C24" s="23" t="s">
        <v>42</v>
      </c>
      <c r="D24" s="23" t="s">
        <v>42</v>
      </c>
      <c r="E24" s="23" t="s">
        <v>42</v>
      </c>
      <c r="F24" s="23" t="s">
        <v>42</v>
      </c>
      <c r="G24" s="24" t="s">
        <v>197</v>
      </c>
      <c r="H24" s="29" t="s">
        <v>17</v>
      </c>
      <c r="I24" s="25" t="s">
        <v>198</v>
      </c>
      <c r="J24" s="183">
        <v>40037</v>
      </c>
      <c r="K24" s="26">
        <v>3500</v>
      </c>
      <c r="L24" s="27">
        <v>30</v>
      </c>
      <c r="M24" s="108">
        <f t="shared" si="0"/>
        <v>79.5</v>
      </c>
      <c r="N24" s="109">
        <f t="shared" si="1"/>
        <v>109.5</v>
      </c>
      <c r="O24" s="90" t="s">
        <v>68</v>
      </c>
      <c r="P24" s="19"/>
    </row>
    <row r="25" spans="1:15" ht="13.5" customHeight="1">
      <c r="A25" s="23">
        <v>10</v>
      </c>
      <c r="B25" s="81" t="s">
        <v>42</v>
      </c>
      <c r="C25" s="81" t="s">
        <v>42</v>
      </c>
      <c r="D25" s="91" t="s">
        <v>42</v>
      </c>
      <c r="E25" s="81" t="s">
        <v>42</v>
      </c>
      <c r="F25" s="81" t="s">
        <v>42</v>
      </c>
      <c r="G25" s="88" t="s">
        <v>57</v>
      </c>
      <c r="H25" s="81" t="s">
        <v>13</v>
      </c>
      <c r="I25" s="84" t="s">
        <v>126</v>
      </c>
      <c r="J25" s="185">
        <v>40224</v>
      </c>
      <c r="K25" s="163">
        <v>4206.78</v>
      </c>
      <c r="L25" s="89">
        <v>30</v>
      </c>
      <c r="M25" s="164">
        <f t="shared" si="0"/>
        <v>76.5</v>
      </c>
      <c r="N25" s="165">
        <f t="shared" si="1"/>
        <v>106.5</v>
      </c>
      <c r="O25" s="86" t="s">
        <v>58</v>
      </c>
    </row>
    <row r="26" spans="1:16" ht="12.75">
      <c r="A26" s="23">
        <v>11</v>
      </c>
      <c r="B26" s="23" t="s">
        <v>42</v>
      </c>
      <c r="C26" s="23" t="s">
        <v>42</v>
      </c>
      <c r="D26" s="23"/>
      <c r="E26" s="23"/>
      <c r="F26" s="23"/>
      <c r="G26" s="34" t="s">
        <v>89</v>
      </c>
      <c r="H26" s="23" t="s">
        <v>17</v>
      </c>
      <c r="I26" s="25" t="s">
        <v>90</v>
      </c>
      <c r="J26" s="183">
        <v>39697</v>
      </c>
      <c r="K26" s="26">
        <v>4513.71</v>
      </c>
      <c r="L26" s="27">
        <v>30</v>
      </c>
      <c r="M26" s="108">
        <f t="shared" si="0"/>
        <v>75</v>
      </c>
      <c r="N26" s="109">
        <f t="shared" si="1"/>
        <v>105</v>
      </c>
      <c r="O26" s="34" t="s">
        <v>75</v>
      </c>
      <c r="P26" s="51"/>
    </row>
    <row r="27" spans="1:16" ht="12.75">
      <c r="A27" s="23">
        <v>12</v>
      </c>
      <c r="B27" s="23"/>
      <c r="C27" s="23" t="s">
        <v>42</v>
      </c>
      <c r="D27" s="23"/>
      <c r="E27" s="73" t="s">
        <v>42</v>
      </c>
      <c r="F27" s="23"/>
      <c r="G27" s="24" t="s">
        <v>95</v>
      </c>
      <c r="H27" s="29" t="s">
        <v>17</v>
      </c>
      <c r="I27" s="25" t="s">
        <v>96</v>
      </c>
      <c r="J27" s="183">
        <v>39834</v>
      </c>
      <c r="K27" s="26">
        <v>6400</v>
      </c>
      <c r="L27" s="27">
        <v>30</v>
      </c>
      <c r="M27" s="108">
        <f t="shared" si="0"/>
        <v>70.5</v>
      </c>
      <c r="N27" s="109">
        <f t="shared" si="1"/>
        <v>100.5</v>
      </c>
      <c r="O27" s="42" t="s">
        <v>184</v>
      </c>
      <c r="P27" s="51"/>
    </row>
    <row r="28" spans="1:16" s="4" customFormat="1" ht="12.75">
      <c r="A28" s="23">
        <v>13</v>
      </c>
      <c r="B28" s="76" t="s">
        <v>42</v>
      </c>
      <c r="C28" s="76" t="s">
        <v>42</v>
      </c>
      <c r="D28" s="76" t="s">
        <v>42</v>
      </c>
      <c r="E28" s="173" t="s">
        <v>42</v>
      </c>
      <c r="F28" s="76"/>
      <c r="G28" s="77" t="s">
        <v>207</v>
      </c>
      <c r="H28" s="78" t="s">
        <v>17</v>
      </c>
      <c r="I28" s="79" t="s">
        <v>208</v>
      </c>
      <c r="J28" s="186">
        <v>39792</v>
      </c>
      <c r="K28" s="26">
        <v>6537.99</v>
      </c>
      <c r="L28" s="80">
        <v>30</v>
      </c>
      <c r="M28" s="108">
        <f t="shared" si="0"/>
        <v>69</v>
      </c>
      <c r="N28" s="109">
        <f t="shared" si="1"/>
        <v>99</v>
      </c>
      <c r="O28" s="90" t="s">
        <v>80</v>
      </c>
      <c r="P28" s="2"/>
    </row>
    <row r="29" spans="1:15" ht="12.75">
      <c r="A29" s="23">
        <v>14</v>
      </c>
      <c r="B29" s="23" t="s">
        <v>42</v>
      </c>
      <c r="C29" s="23" t="s">
        <v>42</v>
      </c>
      <c r="D29" s="23" t="s">
        <v>42</v>
      </c>
      <c r="E29" s="73" t="s">
        <v>42</v>
      </c>
      <c r="F29" s="23" t="s">
        <v>42</v>
      </c>
      <c r="G29" s="34" t="s">
        <v>318</v>
      </c>
      <c r="H29" s="23" t="s">
        <v>17</v>
      </c>
      <c r="I29" s="25" t="s">
        <v>319</v>
      </c>
      <c r="J29" s="183">
        <v>40051</v>
      </c>
      <c r="K29" s="26">
        <v>6691.87</v>
      </c>
      <c r="L29" s="27">
        <v>30</v>
      </c>
      <c r="M29" s="108">
        <f t="shared" si="0"/>
        <v>69</v>
      </c>
      <c r="N29" s="109">
        <f t="shared" si="1"/>
        <v>99</v>
      </c>
      <c r="O29" s="42" t="s">
        <v>86</v>
      </c>
    </row>
    <row r="30" spans="1:16" ht="12.75">
      <c r="A30" s="23">
        <v>15</v>
      </c>
      <c r="B30" s="23" t="s">
        <v>42</v>
      </c>
      <c r="C30" s="23" t="s">
        <v>42</v>
      </c>
      <c r="D30" s="23" t="s">
        <v>42</v>
      </c>
      <c r="E30" s="23"/>
      <c r="F30" s="23" t="s">
        <v>42</v>
      </c>
      <c r="G30" s="24" t="s">
        <v>229</v>
      </c>
      <c r="H30" s="29" t="s">
        <v>17</v>
      </c>
      <c r="I30" s="25" t="s">
        <v>230</v>
      </c>
      <c r="J30" s="183">
        <v>39719</v>
      </c>
      <c r="K30" s="26">
        <v>6994.84</v>
      </c>
      <c r="L30" s="27">
        <v>30</v>
      </c>
      <c r="M30" s="108">
        <f t="shared" si="0"/>
        <v>69</v>
      </c>
      <c r="N30" s="109">
        <f t="shared" si="1"/>
        <v>99</v>
      </c>
      <c r="O30" s="42" t="s">
        <v>91</v>
      </c>
      <c r="P30" s="51"/>
    </row>
    <row r="31" spans="1:16" ht="12.75">
      <c r="A31" s="23">
        <v>16</v>
      </c>
      <c r="B31" s="81"/>
      <c r="C31" s="81"/>
      <c r="D31" s="81" t="s">
        <v>42</v>
      </c>
      <c r="E31" s="81"/>
      <c r="F31" s="81"/>
      <c r="G31" s="82" t="s">
        <v>59</v>
      </c>
      <c r="H31" s="83" t="s">
        <v>17</v>
      </c>
      <c r="I31" s="84" t="s">
        <v>60</v>
      </c>
      <c r="J31" s="185">
        <v>40205</v>
      </c>
      <c r="K31" s="163">
        <v>7168.75</v>
      </c>
      <c r="L31" s="89">
        <v>30</v>
      </c>
      <c r="M31" s="164">
        <f t="shared" si="0"/>
        <v>67.5</v>
      </c>
      <c r="N31" s="165">
        <f t="shared" si="1"/>
        <v>97.5</v>
      </c>
      <c r="O31" s="42" t="s">
        <v>209</v>
      </c>
      <c r="P31" s="51"/>
    </row>
    <row r="32" spans="1:15" ht="12.75">
      <c r="A32" s="23">
        <v>17</v>
      </c>
      <c r="B32" s="23" t="s">
        <v>42</v>
      </c>
      <c r="C32" s="23" t="s">
        <v>42</v>
      </c>
      <c r="D32" s="23" t="s">
        <v>42</v>
      </c>
      <c r="E32" s="23" t="s">
        <v>42</v>
      </c>
      <c r="F32" s="73" t="s">
        <v>42</v>
      </c>
      <c r="G32" s="24" t="s">
        <v>241</v>
      </c>
      <c r="H32" s="23" t="s">
        <v>13</v>
      </c>
      <c r="I32" s="25" t="s">
        <v>242</v>
      </c>
      <c r="J32" s="183">
        <v>40014</v>
      </c>
      <c r="K32" s="26">
        <v>8125</v>
      </c>
      <c r="L32" s="31">
        <v>30</v>
      </c>
      <c r="M32" s="108">
        <f t="shared" si="0"/>
        <v>64.5</v>
      </c>
      <c r="N32" s="109">
        <f t="shared" si="1"/>
        <v>94.5</v>
      </c>
      <c r="O32" s="42" t="s">
        <v>97</v>
      </c>
    </row>
    <row r="33" spans="1:16" s="104" customFormat="1" ht="12.75">
      <c r="A33" s="23">
        <v>18</v>
      </c>
      <c r="B33" s="81" t="s">
        <v>42</v>
      </c>
      <c r="C33" s="81" t="s">
        <v>42</v>
      </c>
      <c r="D33" s="81" t="s">
        <v>42</v>
      </c>
      <c r="E33" s="91" t="s">
        <v>42</v>
      </c>
      <c r="F33" s="81" t="s">
        <v>42</v>
      </c>
      <c r="G33" s="82" t="s">
        <v>123</v>
      </c>
      <c r="H33" s="83" t="s">
        <v>17</v>
      </c>
      <c r="I33" s="84" t="s">
        <v>124</v>
      </c>
      <c r="J33" s="185">
        <v>40282</v>
      </c>
      <c r="K33" s="163">
        <v>8150.28</v>
      </c>
      <c r="L33" s="89">
        <v>30</v>
      </c>
      <c r="M33" s="164">
        <f t="shared" si="0"/>
        <v>64.5</v>
      </c>
      <c r="N33" s="165">
        <f t="shared" si="1"/>
        <v>94.5</v>
      </c>
      <c r="O33" s="47" t="s">
        <v>100</v>
      </c>
      <c r="P33" s="2"/>
    </row>
    <row r="34" spans="1:15" ht="12.75">
      <c r="A34" s="23">
        <v>19</v>
      </c>
      <c r="B34" s="81" t="s">
        <v>42</v>
      </c>
      <c r="C34" s="81" t="s">
        <v>42</v>
      </c>
      <c r="D34" s="81" t="s">
        <v>42</v>
      </c>
      <c r="E34" s="91" t="s">
        <v>42</v>
      </c>
      <c r="F34" s="81"/>
      <c r="G34" s="176" t="s">
        <v>286</v>
      </c>
      <c r="H34" s="83" t="s">
        <v>13</v>
      </c>
      <c r="I34" s="82" t="s">
        <v>287</v>
      </c>
      <c r="J34" s="185">
        <v>40197</v>
      </c>
      <c r="K34" s="163">
        <v>8256.2</v>
      </c>
      <c r="L34" s="89">
        <v>30</v>
      </c>
      <c r="M34" s="164">
        <f t="shared" si="0"/>
        <v>64.5</v>
      </c>
      <c r="N34" s="165">
        <f t="shared" si="1"/>
        <v>94.5</v>
      </c>
      <c r="O34" s="42" t="s">
        <v>104</v>
      </c>
    </row>
    <row r="35" spans="1:16" ht="12.75">
      <c r="A35" s="23">
        <v>20</v>
      </c>
      <c r="B35" s="81" t="s">
        <v>42</v>
      </c>
      <c r="C35" s="81"/>
      <c r="D35" s="81"/>
      <c r="E35" s="81" t="s">
        <v>42</v>
      </c>
      <c r="F35" s="81"/>
      <c r="G35" s="82" t="s">
        <v>179</v>
      </c>
      <c r="H35" s="81" t="s">
        <v>13</v>
      </c>
      <c r="I35" s="84" t="s">
        <v>180</v>
      </c>
      <c r="J35" s="185">
        <v>40272</v>
      </c>
      <c r="K35" s="163">
        <v>8297.97</v>
      </c>
      <c r="L35" s="89">
        <v>30</v>
      </c>
      <c r="M35" s="164">
        <f t="shared" si="0"/>
        <v>64.5</v>
      </c>
      <c r="N35" s="165">
        <f t="shared" si="1"/>
        <v>94.5</v>
      </c>
      <c r="O35" s="90" t="s">
        <v>107</v>
      </c>
      <c r="P35" s="51"/>
    </row>
    <row r="36" spans="1:15" ht="12.75">
      <c r="A36" s="23">
        <v>21</v>
      </c>
      <c r="B36" s="23"/>
      <c r="C36" s="23"/>
      <c r="D36" s="23" t="s">
        <v>42</v>
      </c>
      <c r="E36" s="81"/>
      <c r="F36" s="23" t="s">
        <v>42</v>
      </c>
      <c r="G36" s="24" t="s">
        <v>109</v>
      </c>
      <c r="H36" s="29" t="s">
        <v>17</v>
      </c>
      <c r="I36" s="25" t="s">
        <v>110</v>
      </c>
      <c r="J36" s="183">
        <v>39709</v>
      </c>
      <c r="K36" s="26">
        <v>8503.61</v>
      </c>
      <c r="L36" s="27">
        <v>30</v>
      </c>
      <c r="M36" s="108">
        <f t="shared" si="0"/>
        <v>63</v>
      </c>
      <c r="N36" s="109">
        <f t="shared" si="1"/>
        <v>93</v>
      </c>
      <c r="O36" s="42" t="s">
        <v>108</v>
      </c>
    </row>
    <row r="37" spans="1:16" ht="12.75">
      <c r="A37" s="23">
        <v>22</v>
      </c>
      <c r="B37" s="73" t="s">
        <v>42</v>
      </c>
      <c r="C37" s="23" t="s">
        <v>42</v>
      </c>
      <c r="D37" s="23" t="s">
        <v>42</v>
      </c>
      <c r="E37" s="23" t="s">
        <v>42</v>
      </c>
      <c r="F37" s="23" t="s">
        <v>42</v>
      </c>
      <c r="G37" s="24" t="s">
        <v>164</v>
      </c>
      <c r="H37" s="23" t="s">
        <v>17</v>
      </c>
      <c r="I37" s="25" t="s">
        <v>165</v>
      </c>
      <c r="J37" s="183">
        <v>39773</v>
      </c>
      <c r="K37" s="26">
        <v>8511.16</v>
      </c>
      <c r="L37" s="27">
        <v>30</v>
      </c>
      <c r="M37" s="108">
        <f t="shared" si="0"/>
        <v>63</v>
      </c>
      <c r="N37" s="109">
        <f t="shared" si="1"/>
        <v>93</v>
      </c>
      <c r="O37" s="42" t="s">
        <v>111</v>
      </c>
      <c r="P37" s="51"/>
    </row>
    <row r="38" spans="1:16" s="87" customFormat="1" ht="12.75">
      <c r="A38" s="23">
        <v>23</v>
      </c>
      <c r="B38" s="81" t="s">
        <v>42</v>
      </c>
      <c r="C38" s="91" t="s">
        <v>42</v>
      </c>
      <c r="D38" s="81"/>
      <c r="E38" s="81"/>
      <c r="F38" s="81"/>
      <c r="G38" s="82" t="s">
        <v>332</v>
      </c>
      <c r="H38" s="83" t="s">
        <v>17</v>
      </c>
      <c r="I38" s="84" t="s">
        <v>333</v>
      </c>
      <c r="J38" s="185">
        <v>40222</v>
      </c>
      <c r="K38" s="163">
        <v>8949.25</v>
      </c>
      <c r="L38" s="89">
        <v>30</v>
      </c>
      <c r="M38" s="164">
        <f t="shared" si="0"/>
        <v>63</v>
      </c>
      <c r="N38" s="165">
        <f t="shared" si="1"/>
        <v>93</v>
      </c>
      <c r="O38" s="90" t="s">
        <v>114</v>
      </c>
      <c r="P38" s="51"/>
    </row>
    <row r="39" spans="1:16" s="87" customFormat="1" ht="12.75">
      <c r="A39" s="23">
        <v>24</v>
      </c>
      <c r="B39" s="81" t="s">
        <v>42</v>
      </c>
      <c r="C39" s="81"/>
      <c r="D39" s="91" t="s">
        <v>42</v>
      </c>
      <c r="E39" s="81" t="s">
        <v>42</v>
      </c>
      <c r="F39" s="81"/>
      <c r="G39" s="88" t="s">
        <v>135</v>
      </c>
      <c r="H39" s="81" t="s">
        <v>17</v>
      </c>
      <c r="I39" s="84" t="s">
        <v>136</v>
      </c>
      <c r="J39" s="185">
        <v>40123</v>
      </c>
      <c r="K39" s="163">
        <v>0</v>
      </c>
      <c r="L39" s="89">
        <v>0</v>
      </c>
      <c r="M39" s="164">
        <f t="shared" si="0"/>
        <v>90</v>
      </c>
      <c r="N39" s="165">
        <f t="shared" si="1"/>
        <v>90</v>
      </c>
      <c r="O39" s="42" t="s">
        <v>120</v>
      </c>
      <c r="P39" s="2"/>
    </row>
    <row r="40" spans="1:16" s="105" customFormat="1" ht="12.75">
      <c r="A40" s="23">
        <v>25</v>
      </c>
      <c r="B40" s="23" t="s">
        <v>42</v>
      </c>
      <c r="C40" s="23" t="s">
        <v>42</v>
      </c>
      <c r="D40" s="73" t="s">
        <v>42</v>
      </c>
      <c r="E40" s="23" t="s">
        <v>42</v>
      </c>
      <c r="F40" s="23" t="s">
        <v>42</v>
      </c>
      <c r="G40" s="34" t="s">
        <v>73</v>
      </c>
      <c r="H40" s="23" t="s">
        <v>13</v>
      </c>
      <c r="I40" s="25" t="s">
        <v>74</v>
      </c>
      <c r="J40" s="183">
        <v>39892</v>
      </c>
      <c r="K40" s="26">
        <v>794.39</v>
      </c>
      <c r="L40" s="27">
        <v>0</v>
      </c>
      <c r="M40" s="108">
        <f t="shared" si="0"/>
        <v>87</v>
      </c>
      <c r="N40" s="109">
        <f t="shared" si="1"/>
        <v>87</v>
      </c>
      <c r="O40" s="42" t="s">
        <v>122</v>
      </c>
      <c r="P40" s="2"/>
    </row>
    <row r="41" spans="1:15" s="51" customFormat="1" ht="12.75">
      <c r="A41" s="23">
        <v>26</v>
      </c>
      <c r="B41" s="23" t="s">
        <v>42</v>
      </c>
      <c r="C41" s="23" t="s">
        <v>42</v>
      </c>
      <c r="D41" s="23" t="s">
        <v>42</v>
      </c>
      <c r="E41" s="23"/>
      <c r="F41" s="73" t="s">
        <v>42</v>
      </c>
      <c r="G41" s="24" t="s">
        <v>280</v>
      </c>
      <c r="H41" s="29" t="s">
        <v>13</v>
      </c>
      <c r="I41" s="25" t="s">
        <v>281</v>
      </c>
      <c r="J41" s="183">
        <v>39610</v>
      </c>
      <c r="K41" s="26">
        <v>10509.47</v>
      </c>
      <c r="L41" s="27">
        <v>30</v>
      </c>
      <c r="M41" s="108">
        <f t="shared" si="0"/>
        <v>57</v>
      </c>
      <c r="N41" s="109">
        <f t="shared" si="1"/>
        <v>87</v>
      </c>
      <c r="O41" s="90" t="s">
        <v>125</v>
      </c>
    </row>
    <row r="42" spans="1:15" ht="12.75">
      <c r="A42" s="23">
        <v>27</v>
      </c>
      <c r="B42" s="81"/>
      <c r="C42" s="81"/>
      <c r="D42" s="81" t="s">
        <v>42</v>
      </c>
      <c r="E42" s="81" t="s">
        <v>42</v>
      </c>
      <c r="F42" s="91" t="s">
        <v>42</v>
      </c>
      <c r="G42" s="82" t="s">
        <v>210</v>
      </c>
      <c r="H42" s="83" t="s">
        <v>13</v>
      </c>
      <c r="I42" s="84" t="s">
        <v>211</v>
      </c>
      <c r="J42" s="185">
        <v>40157</v>
      </c>
      <c r="K42" s="163">
        <v>10585.66</v>
      </c>
      <c r="L42" s="89">
        <v>30</v>
      </c>
      <c r="M42" s="164">
        <f t="shared" si="0"/>
        <v>57</v>
      </c>
      <c r="N42" s="165">
        <f t="shared" si="1"/>
        <v>87</v>
      </c>
      <c r="O42" s="42" t="s">
        <v>129</v>
      </c>
    </row>
    <row r="43" spans="1:16" s="160" customFormat="1" ht="12.75">
      <c r="A43" s="23">
        <v>28</v>
      </c>
      <c r="B43" s="73" t="s">
        <v>42</v>
      </c>
      <c r="C43" s="23" t="s">
        <v>42</v>
      </c>
      <c r="D43" s="23" t="s">
        <v>42</v>
      </c>
      <c r="E43" s="23" t="s">
        <v>42</v>
      </c>
      <c r="F43" s="23"/>
      <c r="G43" s="34" t="s">
        <v>191</v>
      </c>
      <c r="H43" s="23" t="s">
        <v>13</v>
      </c>
      <c r="I43" s="25" t="s">
        <v>192</v>
      </c>
      <c r="J43" s="183">
        <v>39978</v>
      </c>
      <c r="K43" s="26">
        <v>10938.85</v>
      </c>
      <c r="L43" s="27">
        <v>30</v>
      </c>
      <c r="M43" s="108">
        <f t="shared" si="0"/>
        <v>57</v>
      </c>
      <c r="N43" s="109">
        <f t="shared" si="1"/>
        <v>87</v>
      </c>
      <c r="O43" s="42" t="s">
        <v>132</v>
      </c>
      <c r="P43" s="87"/>
    </row>
    <row r="44" spans="1:15" ht="12.75">
      <c r="A44" s="23">
        <v>29</v>
      </c>
      <c r="B44" s="23" t="s">
        <v>42</v>
      </c>
      <c r="C44" s="23" t="s">
        <v>42</v>
      </c>
      <c r="D44" s="23" t="s">
        <v>42</v>
      </c>
      <c r="E44" s="23" t="s">
        <v>42</v>
      </c>
      <c r="F44" s="23" t="s">
        <v>42</v>
      </c>
      <c r="G44" s="24" t="s">
        <v>84</v>
      </c>
      <c r="H44" s="29" t="s">
        <v>17</v>
      </c>
      <c r="I44" s="25" t="s">
        <v>85</v>
      </c>
      <c r="J44" s="183">
        <v>39816</v>
      </c>
      <c r="K44" s="26">
        <v>1096.57</v>
      </c>
      <c r="L44" s="27">
        <v>0</v>
      </c>
      <c r="M44" s="108">
        <f t="shared" si="0"/>
        <v>85.5</v>
      </c>
      <c r="N44" s="109">
        <f t="shared" si="1"/>
        <v>85.5</v>
      </c>
      <c r="O44" s="90" t="s">
        <v>134</v>
      </c>
    </row>
    <row r="45" spans="1:16" s="51" customFormat="1" ht="13.5" customHeight="1">
      <c r="A45" s="23">
        <v>30</v>
      </c>
      <c r="B45" s="23" t="s">
        <v>42</v>
      </c>
      <c r="C45" s="23" t="s">
        <v>42</v>
      </c>
      <c r="D45" s="23"/>
      <c r="E45" s="23" t="s">
        <v>42</v>
      </c>
      <c r="F45" s="23"/>
      <c r="G45" s="34" t="s">
        <v>142</v>
      </c>
      <c r="H45" s="23" t="s">
        <v>13</v>
      </c>
      <c r="I45" s="25" t="s">
        <v>143</v>
      </c>
      <c r="J45" s="183">
        <v>40037</v>
      </c>
      <c r="K45" s="26">
        <v>11385.27</v>
      </c>
      <c r="L45" s="27">
        <v>30</v>
      </c>
      <c r="M45" s="108">
        <f t="shared" si="0"/>
        <v>55.5</v>
      </c>
      <c r="N45" s="109">
        <f t="shared" si="1"/>
        <v>85.5</v>
      </c>
      <c r="O45" s="41" t="s">
        <v>137</v>
      </c>
      <c r="P45" s="2"/>
    </row>
    <row r="46" spans="1:15" ht="12.75">
      <c r="A46" s="23">
        <v>31</v>
      </c>
      <c r="B46" s="81" t="s">
        <v>42</v>
      </c>
      <c r="C46" s="81" t="s">
        <v>42</v>
      </c>
      <c r="D46" s="81" t="s">
        <v>42</v>
      </c>
      <c r="E46" s="91" t="s">
        <v>42</v>
      </c>
      <c r="F46" s="81" t="s">
        <v>42</v>
      </c>
      <c r="G46" s="82" t="s">
        <v>112</v>
      </c>
      <c r="H46" s="81" t="s">
        <v>13</v>
      </c>
      <c r="I46" s="84" t="s">
        <v>113</v>
      </c>
      <c r="J46" s="185">
        <v>40194</v>
      </c>
      <c r="K46" s="163">
        <v>12417.18</v>
      </c>
      <c r="L46" s="85">
        <v>30</v>
      </c>
      <c r="M46" s="164">
        <f t="shared" si="0"/>
        <v>52.5</v>
      </c>
      <c r="N46" s="165">
        <f t="shared" si="1"/>
        <v>82.5</v>
      </c>
      <c r="O46" s="42" t="s">
        <v>139</v>
      </c>
    </row>
    <row r="47" spans="1:15" ht="12.75">
      <c r="A47" s="23">
        <v>32</v>
      </c>
      <c r="B47" s="23" t="s">
        <v>42</v>
      </c>
      <c r="C47" s="23" t="s">
        <v>42</v>
      </c>
      <c r="D47" s="73" t="s">
        <v>42</v>
      </c>
      <c r="E47" s="23" t="s">
        <v>42</v>
      </c>
      <c r="F47" s="23" t="s">
        <v>42</v>
      </c>
      <c r="G47" s="24" t="s">
        <v>51</v>
      </c>
      <c r="H47" s="29" t="s">
        <v>13</v>
      </c>
      <c r="I47" s="25" t="s">
        <v>52</v>
      </c>
      <c r="J47" s="183">
        <v>40050</v>
      </c>
      <c r="K47" s="26">
        <v>2632.84</v>
      </c>
      <c r="L47" s="27">
        <v>0</v>
      </c>
      <c r="M47" s="108">
        <f t="shared" si="0"/>
        <v>81</v>
      </c>
      <c r="N47" s="109">
        <f t="shared" si="1"/>
        <v>81</v>
      </c>
      <c r="O47" s="90">
        <v>3477729963</v>
      </c>
    </row>
    <row r="48" spans="1:16" ht="12.75">
      <c r="A48" s="23">
        <v>33</v>
      </c>
      <c r="B48" s="166"/>
      <c r="C48" s="166" t="s">
        <v>42</v>
      </c>
      <c r="D48" s="166"/>
      <c r="E48" s="166"/>
      <c r="F48" s="166"/>
      <c r="G48" s="162" t="s">
        <v>48</v>
      </c>
      <c r="H48" s="166" t="s">
        <v>13</v>
      </c>
      <c r="I48" s="168" t="s">
        <v>49</v>
      </c>
      <c r="J48" s="188">
        <v>40248</v>
      </c>
      <c r="K48" s="169">
        <v>2930.33</v>
      </c>
      <c r="L48" s="170">
        <v>0</v>
      </c>
      <c r="M48" s="164">
        <f aca="true" t="shared" si="2" ref="M48:M79">FLOOR((30000-K48)/500,1)*1.5</f>
        <v>81</v>
      </c>
      <c r="N48" s="165">
        <f aca="true" t="shared" si="3" ref="N48:N79">SUM(L48:M48)</f>
        <v>81</v>
      </c>
      <c r="O48" s="42">
        <v>3332561336</v>
      </c>
      <c r="P48" s="51"/>
    </row>
    <row r="49" spans="1:16" s="51" customFormat="1" ht="12.75">
      <c r="A49" s="23">
        <v>34</v>
      </c>
      <c r="B49" s="81" t="s">
        <v>42</v>
      </c>
      <c r="C49" s="81" t="s">
        <v>42</v>
      </c>
      <c r="D49" s="81"/>
      <c r="E49" s="81"/>
      <c r="F49" s="91" t="s">
        <v>42</v>
      </c>
      <c r="G49" s="82" t="s">
        <v>320</v>
      </c>
      <c r="H49" s="83" t="s">
        <v>13</v>
      </c>
      <c r="I49" s="84" t="s">
        <v>321</v>
      </c>
      <c r="J49" s="185">
        <v>40301</v>
      </c>
      <c r="K49" s="163">
        <v>12546.06</v>
      </c>
      <c r="L49" s="89">
        <v>30</v>
      </c>
      <c r="M49" s="164">
        <f t="shared" si="2"/>
        <v>51</v>
      </c>
      <c r="N49" s="165">
        <f t="shared" si="3"/>
        <v>81</v>
      </c>
      <c r="O49" s="42" t="s">
        <v>146</v>
      </c>
      <c r="P49" s="19"/>
    </row>
    <row r="50" spans="1:15" s="51" customFormat="1" ht="12.75">
      <c r="A50" s="23">
        <v>35</v>
      </c>
      <c r="B50" s="73" t="s">
        <v>42</v>
      </c>
      <c r="C50" s="23" t="s">
        <v>42</v>
      </c>
      <c r="D50" s="23" t="s">
        <v>42</v>
      </c>
      <c r="E50" s="23" t="s">
        <v>42</v>
      </c>
      <c r="F50" s="23"/>
      <c r="G50" s="24" t="s">
        <v>138</v>
      </c>
      <c r="H50" s="29" t="s">
        <v>13</v>
      </c>
      <c r="I50" s="25" t="s">
        <v>103</v>
      </c>
      <c r="J50" s="183">
        <v>39938</v>
      </c>
      <c r="K50" s="26">
        <v>12888.95</v>
      </c>
      <c r="L50" s="27">
        <v>30</v>
      </c>
      <c r="M50" s="108">
        <f t="shared" si="2"/>
        <v>51</v>
      </c>
      <c r="N50" s="109">
        <f t="shared" si="3"/>
        <v>81</v>
      </c>
      <c r="O50" s="90" t="s">
        <v>149</v>
      </c>
    </row>
    <row r="51" spans="1:16" s="107" customFormat="1" ht="12.75">
      <c r="A51" s="23">
        <v>36</v>
      </c>
      <c r="B51" s="23" t="s">
        <v>42</v>
      </c>
      <c r="C51" s="23" t="s">
        <v>42</v>
      </c>
      <c r="D51" s="23"/>
      <c r="E51" s="23" t="s">
        <v>42</v>
      </c>
      <c r="F51" s="23" t="s">
        <v>42</v>
      </c>
      <c r="G51" s="34" t="s">
        <v>154</v>
      </c>
      <c r="H51" s="23" t="s">
        <v>17</v>
      </c>
      <c r="I51" s="25" t="s">
        <v>155</v>
      </c>
      <c r="J51" s="183">
        <v>39861</v>
      </c>
      <c r="K51" s="26">
        <v>3207.52</v>
      </c>
      <c r="L51" s="27">
        <v>0</v>
      </c>
      <c r="M51" s="108">
        <f t="shared" si="2"/>
        <v>79.5</v>
      </c>
      <c r="N51" s="109">
        <f t="shared" si="3"/>
        <v>79.5</v>
      </c>
      <c r="O51" s="42" t="s">
        <v>205</v>
      </c>
      <c r="P51" s="2"/>
    </row>
    <row r="52" spans="1:15" s="87" customFormat="1" ht="12.75">
      <c r="A52" s="23">
        <v>37</v>
      </c>
      <c r="B52" s="23" t="s">
        <v>42</v>
      </c>
      <c r="C52" s="23" t="s">
        <v>42</v>
      </c>
      <c r="D52" s="73" t="s">
        <v>42</v>
      </c>
      <c r="E52" s="23" t="s">
        <v>42</v>
      </c>
      <c r="F52" s="23" t="s">
        <v>42</v>
      </c>
      <c r="G52" s="24" t="s">
        <v>54</v>
      </c>
      <c r="H52" s="29" t="s">
        <v>13</v>
      </c>
      <c r="I52" s="25" t="s">
        <v>55</v>
      </c>
      <c r="J52" s="183">
        <v>40006</v>
      </c>
      <c r="K52" s="26">
        <v>13050.4</v>
      </c>
      <c r="L52" s="27">
        <v>30</v>
      </c>
      <c r="M52" s="108">
        <f t="shared" si="2"/>
        <v>49.5</v>
      </c>
      <c r="N52" s="109">
        <f t="shared" si="3"/>
        <v>79.5</v>
      </c>
      <c r="O52" s="42" t="s">
        <v>153</v>
      </c>
    </row>
    <row r="53" spans="1:16" ht="12.75">
      <c r="A53" s="23">
        <v>38</v>
      </c>
      <c r="B53" s="81" t="s">
        <v>42</v>
      </c>
      <c r="C53" s="81" t="s">
        <v>42</v>
      </c>
      <c r="D53" s="91" t="s">
        <v>42</v>
      </c>
      <c r="E53" s="81" t="s">
        <v>42</v>
      </c>
      <c r="F53" s="81" t="s">
        <v>42</v>
      </c>
      <c r="G53" s="82" t="s">
        <v>79</v>
      </c>
      <c r="H53" s="83" t="s">
        <v>17</v>
      </c>
      <c r="I53" s="84" t="s">
        <v>60</v>
      </c>
      <c r="J53" s="185">
        <v>40222</v>
      </c>
      <c r="K53" s="163">
        <v>13199.52</v>
      </c>
      <c r="L53" s="89">
        <v>30</v>
      </c>
      <c r="M53" s="164">
        <f t="shared" si="2"/>
        <v>49.5</v>
      </c>
      <c r="N53" s="165">
        <f t="shared" si="3"/>
        <v>79.5</v>
      </c>
      <c r="O53" s="42" t="s">
        <v>156</v>
      </c>
      <c r="P53" s="51"/>
    </row>
    <row r="54" spans="1:15" ht="12.75">
      <c r="A54" s="23">
        <v>39</v>
      </c>
      <c r="B54" s="23" t="s">
        <v>42</v>
      </c>
      <c r="C54" s="23" t="s">
        <v>42</v>
      </c>
      <c r="D54" s="23"/>
      <c r="E54" s="73" t="s">
        <v>42</v>
      </c>
      <c r="F54" s="23"/>
      <c r="G54" s="24" t="s">
        <v>127</v>
      </c>
      <c r="H54" s="29" t="s">
        <v>13</v>
      </c>
      <c r="I54" s="25" t="s">
        <v>128</v>
      </c>
      <c r="J54" s="183">
        <v>39706</v>
      </c>
      <c r="K54" s="26">
        <v>13441.18</v>
      </c>
      <c r="L54" s="27">
        <v>30</v>
      </c>
      <c r="M54" s="108">
        <f t="shared" si="2"/>
        <v>49.5</v>
      </c>
      <c r="N54" s="109">
        <f t="shared" si="3"/>
        <v>79.5</v>
      </c>
      <c r="O54" s="90" t="s">
        <v>159</v>
      </c>
    </row>
    <row r="55" spans="1:15" s="87" customFormat="1" ht="12.75">
      <c r="A55" s="23">
        <v>40</v>
      </c>
      <c r="B55" s="23" t="s">
        <v>42</v>
      </c>
      <c r="C55" s="73" t="s">
        <v>42</v>
      </c>
      <c r="D55" s="23" t="s">
        <v>42</v>
      </c>
      <c r="E55" s="23" t="s">
        <v>42</v>
      </c>
      <c r="F55" s="23" t="s">
        <v>42</v>
      </c>
      <c r="G55" s="34" t="s">
        <v>305</v>
      </c>
      <c r="H55" s="23" t="s">
        <v>17</v>
      </c>
      <c r="I55" s="25" t="s">
        <v>306</v>
      </c>
      <c r="J55" s="183">
        <v>39937</v>
      </c>
      <c r="K55" s="26">
        <v>13644.58</v>
      </c>
      <c r="L55" s="27">
        <v>30</v>
      </c>
      <c r="M55" s="108">
        <f t="shared" si="2"/>
        <v>48</v>
      </c>
      <c r="N55" s="109">
        <f t="shared" si="3"/>
        <v>78</v>
      </c>
      <c r="O55" s="90" t="s">
        <v>159</v>
      </c>
    </row>
    <row r="56" spans="1:16" s="51" customFormat="1" ht="12.75">
      <c r="A56" s="23">
        <v>41</v>
      </c>
      <c r="B56" s="23" t="s">
        <v>42</v>
      </c>
      <c r="C56" s="23"/>
      <c r="D56" s="23" t="s">
        <v>42</v>
      </c>
      <c r="E56" s="23"/>
      <c r="F56" s="73" t="s">
        <v>42</v>
      </c>
      <c r="G56" s="24" t="s">
        <v>256</v>
      </c>
      <c r="H56" s="29" t="s">
        <v>13</v>
      </c>
      <c r="I56" s="25" t="s">
        <v>257</v>
      </c>
      <c r="J56" s="183">
        <v>39992</v>
      </c>
      <c r="K56" s="26">
        <v>13896.6</v>
      </c>
      <c r="L56" s="27">
        <v>30</v>
      </c>
      <c r="M56" s="108">
        <f t="shared" si="2"/>
        <v>48</v>
      </c>
      <c r="N56" s="109">
        <f t="shared" si="3"/>
        <v>78</v>
      </c>
      <c r="O56" s="42" t="s">
        <v>163</v>
      </c>
      <c r="P56" s="2"/>
    </row>
    <row r="57" spans="1:16" s="51" customFormat="1" ht="12.75">
      <c r="A57" s="23">
        <v>42</v>
      </c>
      <c r="B57" s="23" t="s">
        <v>42</v>
      </c>
      <c r="C57" s="73" t="s">
        <v>42</v>
      </c>
      <c r="D57" s="23" t="s">
        <v>42</v>
      </c>
      <c r="E57" s="23" t="s">
        <v>42</v>
      </c>
      <c r="F57" s="23" t="s">
        <v>42</v>
      </c>
      <c r="G57" s="24" t="s">
        <v>203</v>
      </c>
      <c r="H57" s="23" t="s">
        <v>17</v>
      </c>
      <c r="I57" s="25" t="s">
        <v>204</v>
      </c>
      <c r="J57" s="183">
        <v>39998</v>
      </c>
      <c r="K57" s="26">
        <v>14284.44</v>
      </c>
      <c r="L57" s="27">
        <v>30</v>
      </c>
      <c r="M57" s="108">
        <f t="shared" si="2"/>
        <v>46.5</v>
      </c>
      <c r="N57" s="109">
        <f t="shared" si="3"/>
        <v>76.5</v>
      </c>
      <c r="O57" s="42" t="s">
        <v>166</v>
      </c>
      <c r="P57" s="2"/>
    </row>
    <row r="58" spans="1:15" ht="12.75">
      <c r="A58" s="23">
        <v>43</v>
      </c>
      <c r="B58" s="23"/>
      <c r="C58" s="23"/>
      <c r="D58" s="23" t="s">
        <v>42</v>
      </c>
      <c r="E58" s="23"/>
      <c r="F58" s="23"/>
      <c r="G58" s="34" t="s">
        <v>70</v>
      </c>
      <c r="H58" s="23" t="s">
        <v>17</v>
      </c>
      <c r="I58" s="25" t="s">
        <v>71</v>
      </c>
      <c r="J58" s="183">
        <v>39678</v>
      </c>
      <c r="K58" s="26">
        <v>4636.84</v>
      </c>
      <c r="L58" s="27">
        <v>0</v>
      </c>
      <c r="M58" s="108">
        <f t="shared" si="2"/>
        <v>75</v>
      </c>
      <c r="N58" s="109">
        <f t="shared" si="3"/>
        <v>75</v>
      </c>
      <c r="O58" s="42" t="s">
        <v>169</v>
      </c>
    </row>
    <row r="59" spans="1:16" ht="12.75">
      <c r="A59" s="23">
        <v>44</v>
      </c>
      <c r="B59" s="23" t="s">
        <v>42</v>
      </c>
      <c r="C59" s="23" t="s">
        <v>42</v>
      </c>
      <c r="D59" s="23" t="s">
        <v>42</v>
      </c>
      <c r="E59" s="23" t="s">
        <v>42</v>
      </c>
      <c r="F59" s="73" t="s">
        <v>42</v>
      </c>
      <c r="G59" s="24" t="s">
        <v>182</v>
      </c>
      <c r="H59" s="29" t="s">
        <v>17</v>
      </c>
      <c r="I59" s="25" t="s">
        <v>183</v>
      </c>
      <c r="J59" s="183">
        <v>39880</v>
      </c>
      <c r="K59" s="26">
        <v>4959.34</v>
      </c>
      <c r="L59" s="27">
        <v>0</v>
      </c>
      <c r="M59" s="108">
        <f t="shared" si="2"/>
        <v>75</v>
      </c>
      <c r="N59" s="109">
        <f t="shared" si="3"/>
        <v>75</v>
      </c>
      <c r="O59" s="42" t="s">
        <v>172</v>
      </c>
      <c r="P59" s="87"/>
    </row>
    <row r="60" spans="1:16" s="51" customFormat="1" ht="12.75">
      <c r="A60" s="23">
        <v>45</v>
      </c>
      <c r="B60" s="81" t="s">
        <v>42</v>
      </c>
      <c r="C60" s="81" t="s">
        <v>42</v>
      </c>
      <c r="D60" s="81" t="s">
        <v>42</v>
      </c>
      <c r="E60" s="91" t="s">
        <v>42</v>
      </c>
      <c r="F60" s="81" t="s">
        <v>42</v>
      </c>
      <c r="G60" s="82" t="s">
        <v>235</v>
      </c>
      <c r="H60" s="83" t="s">
        <v>17</v>
      </c>
      <c r="I60" s="84" t="s">
        <v>236</v>
      </c>
      <c r="J60" s="185">
        <v>40177</v>
      </c>
      <c r="K60" s="163">
        <v>14950.87</v>
      </c>
      <c r="L60" s="89">
        <v>30</v>
      </c>
      <c r="M60" s="164">
        <f t="shared" si="2"/>
        <v>45</v>
      </c>
      <c r="N60" s="165">
        <f t="shared" si="3"/>
        <v>75</v>
      </c>
      <c r="O60" s="42" t="s">
        <v>175</v>
      </c>
      <c r="P60" s="19"/>
    </row>
    <row r="61" spans="1:16" ht="12.75">
      <c r="A61" s="23">
        <v>46</v>
      </c>
      <c r="B61" s="81"/>
      <c r="C61" s="81"/>
      <c r="D61" s="81" t="s">
        <v>42</v>
      </c>
      <c r="E61" s="81"/>
      <c r="F61" s="81"/>
      <c r="G61" s="82" t="s">
        <v>296</v>
      </c>
      <c r="H61" s="83" t="s">
        <v>17</v>
      </c>
      <c r="I61" s="84" t="s">
        <v>297</v>
      </c>
      <c r="J61" s="185">
        <v>40109</v>
      </c>
      <c r="K61" s="163">
        <v>14979.89</v>
      </c>
      <c r="L61" s="89">
        <v>30</v>
      </c>
      <c r="M61" s="164">
        <f t="shared" si="2"/>
        <v>45</v>
      </c>
      <c r="N61" s="165">
        <f t="shared" si="3"/>
        <v>75</v>
      </c>
      <c r="O61" s="42" t="s">
        <v>108</v>
      </c>
      <c r="P61" s="51"/>
    </row>
    <row r="62" spans="1:16" s="51" customFormat="1" ht="12.75">
      <c r="A62" s="23">
        <v>47</v>
      </c>
      <c r="B62" s="23" t="s">
        <v>42</v>
      </c>
      <c r="C62" s="23" t="s">
        <v>42</v>
      </c>
      <c r="D62" s="23" t="s">
        <v>42</v>
      </c>
      <c r="E62" s="73" t="s">
        <v>42</v>
      </c>
      <c r="F62" s="23" t="s">
        <v>42</v>
      </c>
      <c r="G62" s="24" t="s">
        <v>87</v>
      </c>
      <c r="H62" s="29" t="s">
        <v>17</v>
      </c>
      <c r="I62" s="25" t="s">
        <v>88</v>
      </c>
      <c r="J62" s="183">
        <v>40013</v>
      </c>
      <c r="K62" s="26">
        <v>5275.7</v>
      </c>
      <c r="L62" s="27">
        <v>0</v>
      </c>
      <c r="M62" s="108">
        <f t="shared" si="2"/>
        <v>73.5</v>
      </c>
      <c r="N62" s="109">
        <f t="shared" si="3"/>
        <v>73.5</v>
      </c>
      <c r="O62" s="90" t="s">
        <v>181</v>
      </c>
      <c r="P62" s="53"/>
    </row>
    <row r="63" spans="1:16" ht="12.75">
      <c r="A63" s="23">
        <v>48</v>
      </c>
      <c r="B63" s="81" t="s">
        <v>42</v>
      </c>
      <c r="C63" s="81" t="s">
        <v>42</v>
      </c>
      <c r="D63" s="81" t="s">
        <v>42</v>
      </c>
      <c r="E63" s="81" t="s">
        <v>42</v>
      </c>
      <c r="F63" s="91" t="s">
        <v>42</v>
      </c>
      <c r="G63" s="82" t="s">
        <v>44</v>
      </c>
      <c r="H63" s="81" t="s">
        <v>17</v>
      </c>
      <c r="I63" s="84" t="s">
        <v>45</v>
      </c>
      <c r="J63" s="185">
        <v>40062</v>
      </c>
      <c r="K63" s="163">
        <v>15002.23</v>
      </c>
      <c r="L63" s="89">
        <v>30</v>
      </c>
      <c r="M63" s="164">
        <f t="shared" si="2"/>
        <v>43.5</v>
      </c>
      <c r="N63" s="165">
        <f t="shared" si="3"/>
        <v>73.5</v>
      </c>
      <c r="O63" s="42" t="s">
        <v>184</v>
      </c>
      <c r="P63" s="51"/>
    </row>
    <row r="64" spans="1:16" s="51" customFormat="1" ht="14.25" customHeight="1">
      <c r="A64" s="23">
        <v>49</v>
      </c>
      <c r="B64" s="91" t="s">
        <v>42</v>
      </c>
      <c r="C64" s="81" t="s">
        <v>42</v>
      </c>
      <c r="D64" s="81"/>
      <c r="E64" s="81" t="s">
        <v>42</v>
      </c>
      <c r="F64" s="81" t="s">
        <v>42</v>
      </c>
      <c r="G64" s="82" t="s">
        <v>302</v>
      </c>
      <c r="H64" s="81" t="s">
        <v>13</v>
      </c>
      <c r="I64" s="84" t="s">
        <v>303</v>
      </c>
      <c r="J64" s="185">
        <v>40279</v>
      </c>
      <c r="K64" s="163">
        <v>15456.43</v>
      </c>
      <c r="L64" s="89">
        <v>30</v>
      </c>
      <c r="M64" s="164">
        <f t="shared" si="2"/>
        <v>43.5</v>
      </c>
      <c r="N64" s="165">
        <f t="shared" si="3"/>
        <v>73.5</v>
      </c>
      <c r="O64" s="41" t="s">
        <v>187</v>
      </c>
      <c r="P64" s="87"/>
    </row>
    <row r="65" spans="1:16" s="48" customFormat="1" ht="12.75">
      <c r="A65" s="23">
        <v>50</v>
      </c>
      <c r="B65" s="23" t="s">
        <v>42</v>
      </c>
      <c r="C65" s="23" t="s">
        <v>42</v>
      </c>
      <c r="D65" s="23" t="s">
        <v>42</v>
      </c>
      <c r="E65" s="23" t="s">
        <v>42</v>
      </c>
      <c r="F65" s="23"/>
      <c r="G65" s="24" t="s">
        <v>65</v>
      </c>
      <c r="H65" s="29" t="s">
        <v>13</v>
      </c>
      <c r="I65" s="25" t="s">
        <v>66</v>
      </c>
      <c r="J65" s="183">
        <v>39966</v>
      </c>
      <c r="K65" s="26">
        <v>5756.37</v>
      </c>
      <c r="L65" s="27">
        <v>0</v>
      </c>
      <c r="M65" s="108">
        <f t="shared" si="2"/>
        <v>72</v>
      </c>
      <c r="N65" s="109">
        <f t="shared" si="3"/>
        <v>72</v>
      </c>
      <c r="O65" s="42" t="s">
        <v>190</v>
      </c>
      <c r="P65" s="51"/>
    </row>
    <row r="66" spans="1:16" s="51" customFormat="1" ht="12.75">
      <c r="A66" s="23">
        <v>51</v>
      </c>
      <c r="B66" s="23" t="s">
        <v>42</v>
      </c>
      <c r="C66" s="23" t="s">
        <v>42</v>
      </c>
      <c r="D66" s="23"/>
      <c r="E66" s="23" t="s">
        <v>42</v>
      </c>
      <c r="F66" s="23"/>
      <c r="G66" s="34" t="s">
        <v>115</v>
      </c>
      <c r="H66" s="23" t="s">
        <v>13</v>
      </c>
      <c r="I66" s="25" t="s">
        <v>116</v>
      </c>
      <c r="J66" s="183">
        <v>39825</v>
      </c>
      <c r="K66" s="26">
        <v>15619.46</v>
      </c>
      <c r="L66" s="27">
        <v>30</v>
      </c>
      <c r="M66" s="108">
        <f t="shared" si="2"/>
        <v>42</v>
      </c>
      <c r="N66" s="109">
        <f t="shared" si="3"/>
        <v>72</v>
      </c>
      <c r="O66" s="42" t="s">
        <v>193</v>
      </c>
      <c r="P66" s="87"/>
    </row>
    <row r="67" spans="1:15" ht="12.75">
      <c r="A67" s="23">
        <v>52</v>
      </c>
      <c r="B67" s="81" t="s">
        <v>42</v>
      </c>
      <c r="C67" s="81" t="s">
        <v>42</v>
      </c>
      <c r="D67" s="81" t="s">
        <v>42</v>
      </c>
      <c r="E67" s="91" t="s">
        <v>42</v>
      </c>
      <c r="F67" s="81" t="s">
        <v>42</v>
      </c>
      <c r="G67" s="88" t="s">
        <v>216</v>
      </c>
      <c r="H67" s="81" t="s">
        <v>13</v>
      </c>
      <c r="I67" s="84" t="s">
        <v>217</v>
      </c>
      <c r="J67" s="185">
        <v>40319</v>
      </c>
      <c r="K67" s="163">
        <v>15631.25</v>
      </c>
      <c r="L67" s="89">
        <v>30</v>
      </c>
      <c r="M67" s="164">
        <f t="shared" si="2"/>
        <v>42</v>
      </c>
      <c r="N67" s="165">
        <f t="shared" si="3"/>
        <v>72</v>
      </c>
      <c r="O67" s="42" t="s">
        <v>196</v>
      </c>
    </row>
    <row r="68" spans="1:15" ht="12.75">
      <c r="A68" s="23">
        <v>53</v>
      </c>
      <c r="B68" s="73" t="s">
        <v>42</v>
      </c>
      <c r="C68" s="23" t="s">
        <v>42</v>
      </c>
      <c r="D68" s="23" t="s">
        <v>42</v>
      </c>
      <c r="E68" s="23" t="s">
        <v>42</v>
      </c>
      <c r="F68" s="23" t="s">
        <v>42</v>
      </c>
      <c r="G68" s="24" t="s">
        <v>341</v>
      </c>
      <c r="H68" s="23" t="s">
        <v>17</v>
      </c>
      <c r="I68" s="25" t="s">
        <v>342</v>
      </c>
      <c r="J68" s="183">
        <v>40000</v>
      </c>
      <c r="K68" s="26">
        <v>16178.46</v>
      </c>
      <c r="L68" s="27">
        <v>30</v>
      </c>
      <c r="M68" s="108">
        <f t="shared" si="2"/>
        <v>40.5</v>
      </c>
      <c r="N68" s="109">
        <f t="shared" si="3"/>
        <v>70.5</v>
      </c>
      <c r="O68" s="42" t="s">
        <v>199</v>
      </c>
    </row>
    <row r="69" spans="1:15" s="51" customFormat="1" ht="12.75">
      <c r="A69" s="23">
        <v>54</v>
      </c>
      <c r="B69" s="73" t="s">
        <v>42</v>
      </c>
      <c r="C69" s="23" t="s">
        <v>42</v>
      </c>
      <c r="D69" s="23" t="s">
        <v>42</v>
      </c>
      <c r="E69" s="23" t="s">
        <v>42</v>
      </c>
      <c r="F69" s="23" t="s">
        <v>42</v>
      </c>
      <c r="G69" s="24" t="s">
        <v>343</v>
      </c>
      <c r="H69" s="23" t="s">
        <v>13</v>
      </c>
      <c r="I69" s="25" t="s">
        <v>342</v>
      </c>
      <c r="J69" s="183">
        <v>40000</v>
      </c>
      <c r="K69" s="26">
        <v>16178.46</v>
      </c>
      <c r="L69" s="27">
        <v>30</v>
      </c>
      <c r="M69" s="108">
        <f t="shared" si="2"/>
        <v>40.5</v>
      </c>
      <c r="N69" s="109">
        <f t="shared" si="3"/>
        <v>70.5</v>
      </c>
      <c r="O69" s="90" t="s">
        <v>202</v>
      </c>
    </row>
    <row r="70" spans="1:15" ht="12.75">
      <c r="A70" s="23">
        <v>55</v>
      </c>
      <c r="B70" s="91" t="s">
        <v>42</v>
      </c>
      <c r="C70" s="81" t="s">
        <v>42</v>
      </c>
      <c r="D70" s="81" t="s">
        <v>42</v>
      </c>
      <c r="E70" s="81" t="s">
        <v>42</v>
      </c>
      <c r="F70" s="81" t="s">
        <v>42</v>
      </c>
      <c r="G70" s="82" t="s">
        <v>244</v>
      </c>
      <c r="H70" s="81" t="s">
        <v>17</v>
      </c>
      <c r="I70" s="84" t="s">
        <v>245</v>
      </c>
      <c r="J70" s="185">
        <v>40075</v>
      </c>
      <c r="K70" s="163">
        <v>16459.03</v>
      </c>
      <c r="L70" s="89">
        <v>30</v>
      </c>
      <c r="M70" s="164">
        <f t="shared" si="2"/>
        <v>40.5</v>
      </c>
      <c r="N70" s="165">
        <f t="shared" si="3"/>
        <v>70.5</v>
      </c>
      <c r="O70" s="42" t="s">
        <v>205</v>
      </c>
    </row>
    <row r="71" spans="1:15" ht="12.75">
      <c r="A71" s="23">
        <v>56</v>
      </c>
      <c r="B71" s="23" t="s">
        <v>42</v>
      </c>
      <c r="C71" s="23" t="s">
        <v>42</v>
      </c>
      <c r="D71" s="73" t="s">
        <v>42</v>
      </c>
      <c r="E71" s="23" t="s">
        <v>42</v>
      </c>
      <c r="F71" s="23" t="s">
        <v>42</v>
      </c>
      <c r="G71" s="24" t="s">
        <v>81</v>
      </c>
      <c r="H71" s="29" t="s">
        <v>13</v>
      </c>
      <c r="I71" s="25" t="s">
        <v>82</v>
      </c>
      <c r="J71" s="183">
        <v>39629</v>
      </c>
      <c r="K71" s="26">
        <v>6615.09</v>
      </c>
      <c r="L71" s="27">
        <v>0</v>
      </c>
      <c r="M71" s="108">
        <f t="shared" si="2"/>
        <v>69</v>
      </c>
      <c r="N71" s="109">
        <f t="shared" si="3"/>
        <v>69</v>
      </c>
      <c r="O71" s="42" t="s">
        <v>209</v>
      </c>
    </row>
    <row r="72" spans="1:15" ht="12.75">
      <c r="A72" s="23">
        <v>57</v>
      </c>
      <c r="B72" s="23" t="s">
        <v>42</v>
      </c>
      <c r="C72" s="23"/>
      <c r="D72" s="23"/>
      <c r="E72" s="23" t="s">
        <v>42</v>
      </c>
      <c r="F72" s="23"/>
      <c r="G72" s="24" t="s">
        <v>161</v>
      </c>
      <c r="H72" s="29" t="s">
        <v>17</v>
      </c>
      <c r="I72" s="25" t="s">
        <v>162</v>
      </c>
      <c r="J72" s="183">
        <v>39797</v>
      </c>
      <c r="K72" s="26">
        <v>16595.04</v>
      </c>
      <c r="L72" s="27">
        <v>30</v>
      </c>
      <c r="M72" s="108">
        <f t="shared" si="2"/>
        <v>39</v>
      </c>
      <c r="N72" s="109">
        <f t="shared" si="3"/>
        <v>69</v>
      </c>
      <c r="O72" s="90" t="s">
        <v>212</v>
      </c>
    </row>
    <row r="73" spans="1:15" ht="12.75">
      <c r="A73" s="23">
        <v>58</v>
      </c>
      <c r="B73" s="23" t="s">
        <v>42</v>
      </c>
      <c r="C73" s="23" t="s">
        <v>42</v>
      </c>
      <c r="D73" s="23" t="s">
        <v>42</v>
      </c>
      <c r="E73" s="23" t="s">
        <v>42</v>
      </c>
      <c r="F73" s="73" t="s">
        <v>42</v>
      </c>
      <c r="G73" s="24" t="s">
        <v>323</v>
      </c>
      <c r="H73" s="29" t="s">
        <v>13</v>
      </c>
      <c r="I73" s="25" t="s">
        <v>324</v>
      </c>
      <c r="J73" s="183">
        <v>39761</v>
      </c>
      <c r="K73" s="26">
        <v>7166.82</v>
      </c>
      <c r="L73" s="27">
        <v>0</v>
      </c>
      <c r="M73" s="108">
        <f t="shared" si="2"/>
        <v>67.5</v>
      </c>
      <c r="N73" s="109">
        <f t="shared" si="3"/>
        <v>67.5</v>
      </c>
      <c r="O73" s="42" t="s">
        <v>255</v>
      </c>
    </row>
    <row r="74" spans="1:15" ht="12.75">
      <c r="A74" s="23">
        <v>59</v>
      </c>
      <c r="B74" s="81" t="s">
        <v>42</v>
      </c>
      <c r="C74" s="81" t="s">
        <v>42</v>
      </c>
      <c r="D74" s="81"/>
      <c r="E74" s="81"/>
      <c r="F74" s="91" t="s">
        <v>42</v>
      </c>
      <c r="G74" s="88" t="s">
        <v>98</v>
      </c>
      <c r="H74" s="81" t="s">
        <v>13</v>
      </c>
      <c r="I74" s="84" t="s">
        <v>99</v>
      </c>
      <c r="J74" s="185">
        <v>40134</v>
      </c>
      <c r="K74" s="163">
        <v>17867.44</v>
      </c>
      <c r="L74" s="89">
        <v>30</v>
      </c>
      <c r="M74" s="164">
        <f t="shared" si="2"/>
        <v>36</v>
      </c>
      <c r="N74" s="165">
        <f t="shared" si="3"/>
        <v>66</v>
      </c>
      <c r="O74" s="90" t="s">
        <v>218</v>
      </c>
    </row>
    <row r="75" spans="1:16" s="19" customFormat="1" ht="12.75">
      <c r="A75" s="23">
        <v>60</v>
      </c>
      <c r="B75" s="73" t="s">
        <v>42</v>
      </c>
      <c r="C75" s="23" t="s">
        <v>42</v>
      </c>
      <c r="D75" s="23" t="s">
        <v>42</v>
      </c>
      <c r="E75" s="23" t="s">
        <v>42</v>
      </c>
      <c r="F75" s="23" t="s">
        <v>42</v>
      </c>
      <c r="G75" s="24" t="s">
        <v>118</v>
      </c>
      <c r="H75" s="29" t="s">
        <v>13</v>
      </c>
      <c r="I75" s="25" t="s">
        <v>119</v>
      </c>
      <c r="J75" s="183">
        <v>39894</v>
      </c>
      <c r="K75" s="26">
        <v>17937.14</v>
      </c>
      <c r="L75" s="27">
        <v>30</v>
      </c>
      <c r="M75" s="108">
        <f t="shared" si="2"/>
        <v>36</v>
      </c>
      <c r="N75" s="109">
        <f t="shared" si="3"/>
        <v>66</v>
      </c>
      <c r="O75" s="90" t="s">
        <v>225</v>
      </c>
      <c r="P75" s="48"/>
    </row>
    <row r="76" spans="1:15" ht="15.75" customHeight="1">
      <c r="A76" s="23">
        <v>61</v>
      </c>
      <c r="B76" s="91" t="s">
        <v>42</v>
      </c>
      <c r="C76" s="81" t="s">
        <v>42</v>
      </c>
      <c r="D76" s="81" t="s">
        <v>42</v>
      </c>
      <c r="E76" s="81" t="s">
        <v>42</v>
      </c>
      <c r="F76" s="81" t="s">
        <v>42</v>
      </c>
      <c r="G76" s="82" t="s">
        <v>223</v>
      </c>
      <c r="H76" s="83" t="s">
        <v>13</v>
      </c>
      <c r="I76" s="84" t="s">
        <v>224</v>
      </c>
      <c r="J76" s="185">
        <v>40235</v>
      </c>
      <c r="K76" s="163">
        <v>8208.62</v>
      </c>
      <c r="L76" s="89">
        <v>0</v>
      </c>
      <c r="M76" s="164">
        <f t="shared" si="2"/>
        <v>64.5</v>
      </c>
      <c r="N76" s="165">
        <f t="shared" si="3"/>
        <v>64.5</v>
      </c>
      <c r="O76" s="41" t="s">
        <v>228</v>
      </c>
    </row>
    <row r="77" spans="1:15" s="51" customFormat="1" ht="12.75">
      <c r="A77" s="23">
        <v>62</v>
      </c>
      <c r="B77" s="23" t="s">
        <v>42</v>
      </c>
      <c r="C77" s="73" t="s">
        <v>42</v>
      </c>
      <c r="D77" s="23"/>
      <c r="E77" s="23" t="s">
        <v>42</v>
      </c>
      <c r="F77" s="23"/>
      <c r="G77" s="34" t="s">
        <v>130</v>
      </c>
      <c r="H77" s="23" t="s">
        <v>17</v>
      </c>
      <c r="I77" s="25" t="s">
        <v>131</v>
      </c>
      <c r="J77" s="183">
        <v>39987</v>
      </c>
      <c r="K77" s="26">
        <v>18040.49</v>
      </c>
      <c r="L77" s="27">
        <v>30</v>
      </c>
      <c r="M77" s="108">
        <f t="shared" si="2"/>
        <v>34.5</v>
      </c>
      <c r="N77" s="109">
        <f t="shared" si="3"/>
        <v>64.5</v>
      </c>
      <c r="O77" s="42" t="s">
        <v>231</v>
      </c>
    </row>
    <row r="78" spans="1:15" ht="12.75">
      <c r="A78" s="23">
        <v>63</v>
      </c>
      <c r="B78" s="81" t="s">
        <v>42</v>
      </c>
      <c r="C78" s="81" t="s">
        <v>42</v>
      </c>
      <c r="D78" s="81" t="s">
        <v>42</v>
      </c>
      <c r="E78" s="81" t="s">
        <v>42</v>
      </c>
      <c r="F78" s="91" t="s">
        <v>42</v>
      </c>
      <c r="G78" s="88" t="s">
        <v>176</v>
      </c>
      <c r="H78" s="81" t="s">
        <v>17</v>
      </c>
      <c r="I78" s="84" t="s">
        <v>177</v>
      </c>
      <c r="J78" s="185">
        <v>40270</v>
      </c>
      <c r="K78" s="163">
        <v>18601.27</v>
      </c>
      <c r="L78" s="89">
        <v>30</v>
      </c>
      <c r="M78" s="164">
        <f t="shared" si="2"/>
        <v>33</v>
      </c>
      <c r="N78" s="165">
        <f t="shared" si="3"/>
        <v>63</v>
      </c>
      <c r="O78" s="90" t="s">
        <v>234</v>
      </c>
    </row>
    <row r="79" spans="1:15" s="161" customFormat="1" ht="12.75">
      <c r="A79" s="23">
        <v>64</v>
      </c>
      <c r="B79" s="91" t="s">
        <v>42</v>
      </c>
      <c r="C79" s="81"/>
      <c r="D79" s="81" t="s">
        <v>42</v>
      </c>
      <c r="E79" s="81" t="s">
        <v>42</v>
      </c>
      <c r="F79" s="81" t="s">
        <v>42</v>
      </c>
      <c r="G79" s="82" t="s">
        <v>268</v>
      </c>
      <c r="H79" s="83" t="s">
        <v>17</v>
      </c>
      <c r="I79" s="84" t="s">
        <v>269</v>
      </c>
      <c r="J79" s="185">
        <v>40138</v>
      </c>
      <c r="K79" s="163">
        <v>18900.42</v>
      </c>
      <c r="L79" s="89">
        <v>30</v>
      </c>
      <c r="M79" s="164">
        <f t="shared" si="2"/>
        <v>33</v>
      </c>
      <c r="N79" s="165">
        <f t="shared" si="3"/>
        <v>63</v>
      </c>
      <c r="O79" s="42" t="s">
        <v>339</v>
      </c>
    </row>
    <row r="80" spans="1:15" ht="15.75" customHeight="1">
      <c r="A80" s="23">
        <v>65</v>
      </c>
      <c r="B80" s="23"/>
      <c r="C80" s="23"/>
      <c r="D80" s="23" t="s">
        <v>42</v>
      </c>
      <c r="E80" s="23" t="s">
        <v>42</v>
      </c>
      <c r="F80" s="73" t="s">
        <v>42</v>
      </c>
      <c r="G80" s="24" t="s">
        <v>185</v>
      </c>
      <c r="H80" s="29" t="s">
        <v>13</v>
      </c>
      <c r="I80" s="25" t="s">
        <v>186</v>
      </c>
      <c r="J80" s="183">
        <v>39766</v>
      </c>
      <c r="K80" s="26">
        <v>19083.48</v>
      </c>
      <c r="L80" s="31">
        <v>30</v>
      </c>
      <c r="M80" s="108">
        <f aca="true" t="shared" si="4" ref="M80:M101">FLOOR((30000-K80)/500,1)*1.5</f>
        <v>31.5</v>
      </c>
      <c r="N80" s="109">
        <f aca="true" t="shared" si="5" ref="N80:N111">SUM(L80:M80)</f>
        <v>61.5</v>
      </c>
      <c r="O80" s="41" t="s">
        <v>240</v>
      </c>
    </row>
    <row r="81" spans="1:16" s="51" customFormat="1" ht="12.75">
      <c r="A81" s="23">
        <v>66</v>
      </c>
      <c r="B81" s="23"/>
      <c r="C81" s="23"/>
      <c r="D81" s="23"/>
      <c r="E81" s="23"/>
      <c r="F81" s="23" t="s">
        <v>42</v>
      </c>
      <c r="G81" s="24" t="s">
        <v>289</v>
      </c>
      <c r="H81" s="29" t="s">
        <v>17</v>
      </c>
      <c r="I81" s="25" t="s">
        <v>290</v>
      </c>
      <c r="J81" s="183">
        <v>39748</v>
      </c>
      <c r="K81" s="26">
        <v>9810.29</v>
      </c>
      <c r="L81" s="27">
        <v>0</v>
      </c>
      <c r="M81" s="108">
        <f t="shared" si="4"/>
        <v>60</v>
      </c>
      <c r="N81" s="109">
        <f t="shared" si="5"/>
        <v>60</v>
      </c>
      <c r="O81" s="90" t="s">
        <v>348</v>
      </c>
      <c r="P81" s="2"/>
    </row>
    <row r="82" spans="1:16" s="51" customFormat="1" ht="12.75">
      <c r="A82" s="23">
        <v>67</v>
      </c>
      <c r="B82" s="81" t="s">
        <v>42</v>
      </c>
      <c r="C82" s="81" t="s">
        <v>42</v>
      </c>
      <c r="D82" s="81"/>
      <c r="E82" s="81"/>
      <c r="F82" s="81"/>
      <c r="G82" s="82" t="s">
        <v>69</v>
      </c>
      <c r="H82" s="83" t="s">
        <v>13</v>
      </c>
      <c r="I82" s="84" t="s">
        <v>67</v>
      </c>
      <c r="J82" s="185">
        <v>40084</v>
      </c>
      <c r="K82" s="163">
        <v>9956.72</v>
      </c>
      <c r="L82" s="89">
        <v>0</v>
      </c>
      <c r="M82" s="164">
        <f t="shared" si="4"/>
        <v>60</v>
      </c>
      <c r="N82" s="165">
        <f t="shared" si="5"/>
        <v>60</v>
      </c>
      <c r="O82" s="90" t="s">
        <v>246</v>
      </c>
      <c r="P82" s="87"/>
    </row>
    <row r="83" spans="1:15" ht="12.75">
      <c r="A83" s="23">
        <v>68</v>
      </c>
      <c r="B83" s="81" t="s">
        <v>42</v>
      </c>
      <c r="C83" s="91" t="s">
        <v>42</v>
      </c>
      <c r="D83" s="81"/>
      <c r="E83" s="81" t="s">
        <v>42</v>
      </c>
      <c r="F83" s="81"/>
      <c r="G83" s="82" t="s">
        <v>347</v>
      </c>
      <c r="H83" s="83" t="s">
        <v>13</v>
      </c>
      <c r="I83" s="84" t="s">
        <v>349</v>
      </c>
      <c r="J83" s="185">
        <v>40176</v>
      </c>
      <c r="K83" s="163">
        <v>19795.74</v>
      </c>
      <c r="L83" s="89">
        <v>30</v>
      </c>
      <c r="M83" s="164">
        <f t="shared" si="4"/>
        <v>30</v>
      </c>
      <c r="N83" s="165">
        <f t="shared" si="5"/>
        <v>60</v>
      </c>
      <c r="O83" s="42" t="s">
        <v>111</v>
      </c>
    </row>
    <row r="84" spans="1:15" ht="12.75">
      <c r="A84" s="23">
        <v>69</v>
      </c>
      <c r="B84" s="23"/>
      <c r="C84" s="23"/>
      <c r="D84" s="189" t="s">
        <v>42</v>
      </c>
      <c r="E84" s="189"/>
      <c r="F84" s="189" t="s">
        <v>42</v>
      </c>
      <c r="G84" s="192" t="s">
        <v>340</v>
      </c>
      <c r="H84" s="193" t="s">
        <v>17</v>
      </c>
      <c r="I84" s="190" t="s">
        <v>338</v>
      </c>
      <c r="J84" s="183">
        <v>39674</v>
      </c>
      <c r="K84" s="26">
        <v>11000</v>
      </c>
      <c r="L84" s="191">
        <v>0</v>
      </c>
      <c r="M84" s="108">
        <f t="shared" si="4"/>
        <v>57</v>
      </c>
      <c r="N84" s="109">
        <f t="shared" si="5"/>
        <v>57</v>
      </c>
      <c r="O84" s="175" t="s">
        <v>249</v>
      </c>
    </row>
    <row r="85" spans="1:16" s="51" customFormat="1" ht="12.75">
      <c r="A85" s="23">
        <v>70</v>
      </c>
      <c r="B85" s="23" t="s">
        <v>42</v>
      </c>
      <c r="C85" s="23" t="s">
        <v>42</v>
      </c>
      <c r="D85" s="73" t="s">
        <v>42</v>
      </c>
      <c r="E85" s="23" t="s">
        <v>42</v>
      </c>
      <c r="F85" s="23" t="s">
        <v>42</v>
      </c>
      <c r="G85" s="34" t="s">
        <v>262</v>
      </c>
      <c r="H85" s="23" t="s">
        <v>13</v>
      </c>
      <c r="I85" s="25" t="s">
        <v>263</v>
      </c>
      <c r="J85" s="183">
        <v>40039</v>
      </c>
      <c r="K85" s="26">
        <v>20705.56</v>
      </c>
      <c r="L85" s="27">
        <v>30</v>
      </c>
      <c r="M85" s="108">
        <f t="shared" si="4"/>
        <v>27</v>
      </c>
      <c r="N85" s="109">
        <f t="shared" si="5"/>
        <v>57</v>
      </c>
      <c r="O85" s="42" t="s">
        <v>253</v>
      </c>
      <c r="P85" s="19"/>
    </row>
    <row r="86" spans="1:15" ht="12.75">
      <c r="A86" s="23">
        <v>71</v>
      </c>
      <c r="B86" s="32" t="s">
        <v>42</v>
      </c>
      <c r="C86" s="74" t="s">
        <v>42</v>
      </c>
      <c r="D86" s="32"/>
      <c r="E86" s="32"/>
      <c r="F86" s="74" t="s">
        <v>42</v>
      </c>
      <c r="G86" s="28" t="s">
        <v>92</v>
      </c>
      <c r="H86" s="32" t="s">
        <v>13</v>
      </c>
      <c r="I86" s="33" t="s">
        <v>93</v>
      </c>
      <c r="J86" s="29">
        <v>39525</v>
      </c>
      <c r="K86" s="26">
        <v>21275.61</v>
      </c>
      <c r="L86" s="30">
        <v>30</v>
      </c>
      <c r="M86" s="108">
        <f t="shared" si="4"/>
        <v>25.5</v>
      </c>
      <c r="N86" s="109">
        <f t="shared" si="5"/>
        <v>55.5</v>
      </c>
      <c r="O86" s="42" t="s">
        <v>255</v>
      </c>
    </row>
    <row r="87" spans="1:15" s="51" customFormat="1" ht="12.75">
      <c r="A87" s="23">
        <v>72</v>
      </c>
      <c r="B87" s="23" t="s">
        <v>42</v>
      </c>
      <c r="C87" s="23" t="s">
        <v>42</v>
      </c>
      <c r="D87" s="23" t="s">
        <v>42</v>
      </c>
      <c r="E87" s="23" t="s">
        <v>42</v>
      </c>
      <c r="F87" s="23"/>
      <c r="G87" s="34" t="s">
        <v>329</v>
      </c>
      <c r="H87" s="23" t="s">
        <v>13</v>
      </c>
      <c r="I87" s="25" t="s">
        <v>330</v>
      </c>
      <c r="J87" s="183">
        <v>39805</v>
      </c>
      <c r="K87" s="26">
        <v>21450</v>
      </c>
      <c r="L87" s="27">
        <v>30</v>
      </c>
      <c r="M87" s="108">
        <f t="shared" si="4"/>
        <v>25.5</v>
      </c>
      <c r="N87" s="109">
        <f t="shared" si="5"/>
        <v>55.5</v>
      </c>
      <c r="O87" s="42" t="s">
        <v>258</v>
      </c>
    </row>
    <row r="88" spans="1:16" ht="12.75">
      <c r="A88" s="23">
        <v>73</v>
      </c>
      <c r="B88" s="23"/>
      <c r="C88" s="23"/>
      <c r="D88" s="23" t="s">
        <v>42</v>
      </c>
      <c r="E88" s="23"/>
      <c r="F88" s="23" t="s">
        <v>42</v>
      </c>
      <c r="G88" s="24" t="s">
        <v>308</v>
      </c>
      <c r="H88" s="29" t="s">
        <v>13</v>
      </c>
      <c r="I88" s="25" t="s">
        <v>309</v>
      </c>
      <c r="J88" s="183">
        <v>39924</v>
      </c>
      <c r="K88" s="26">
        <v>22176.79</v>
      </c>
      <c r="L88" s="27">
        <v>30</v>
      </c>
      <c r="M88" s="108">
        <f t="shared" si="4"/>
        <v>22.5</v>
      </c>
      <c r="N88" s="109">
        <f t="shared" si="5"/>
        <v>52.5</v>
      </c>
      <c r="O88" s="90" t="s">
        <v>261</v>
      </c>
      <c r="P88" s="87"/>
    </row>
    <row r="89" spans="1:16" ht="12.75">
      <c r="A89" s="23">
        <v>74</v>
      </c>
      <c r="B89" s="23" t="s">
        <v>42</v>
      </c>
      <c r="C89" s="23" t="s">
        <v>42</v>
      </c>
      <c r="D89" s="23" t="s">
        <v>42</v>
      </c>
      <c r="E89" s="23" t="s">
        <v>42</v>
      </c>
      <c r="F89" s="73" t="s">
        <v>42</v>
      </c>
      <c r="G89" s="34" t="s">
        <v>292</v>
      </c>
      <c r="H89" s="23" t="s">
        <v>13</v>
      </c>
      <c r="I89" s="25" t="s">
        <v>254</v>
      </c>
      <c r="J89" s="183">
        <v>39986</v>
      </c>
      <c r="K89" s="26">
        <v>23988.6</v>
      </c>
      <c r="L89" s="27">
        <v>30</v>
      </c>
      <c r="M89" s="108">
        <f t="shared" si="4"/>
        <v>18</v>
      </c>
      <c r="N89" s="109">
        <f t="shared" si="5"/>
        <v>48</v>
      </c>
      <c r="O89" s="42" t="s">
        <v>264</v>
      </c>
      <c r="P89" s="87"/>
    </row>
    <row r="90" spans="1:15" ht="12.75">
      <c r="A90" s="23">
        <v>75</v>
      </c>
      <c r="B90" s="81" t="s">
        <v>42</v>
      </c>
      <c r="C90" s="81" t="s">
        <v>42</v>
      </c>
      <c r="D90" s="81" t="s">
        <v>42</v>
      </c>
      <c r="E90" s="81" t="s">
        <v>42</v>
      </c>
      <c r="F90" s="91" t="s">
        <v>42</v>
      </c>
      <c r="G90" s="82" t="s">
        <v>213</v>
      </c>
      <c r="H90" s="83" t="s">
        <v>17</v>
      </c>
      <c r="I90" s="84" t="s">
        <v>214</v>
      </c>
      <c r="J90" s="185">
        <v>40267</v>
      </c>
      <c r="K90" s="163">
        <v>23991.28</v>
      </c>
      <c r="L90" s="89">
        <v>30</v>
      </c>
      <c r="M90" s="164">
        <f t="shared" si="4"/>
        <v>18</v>
      </c>
      <c r="N90" s="165">
        <f t="shared" si="5"/>
        <v>48</v>
      </c>
      <c r="O90" s="90" t="s">
        <v>267</v>
      </c>
    </row>
    <row r="91" spans="1:16" ht="12.75">
      <c r="A91" s="23">
        <v>76</v>
      </c>
      <c r="B91" s="81" t="s">
        <v>42</v>
      </c>
      <c r="C91" s="91" t="s">
        <v>42</v>
      </c>
      <c r="D91" s="81"/>
      <c r="E91" s="81" t="s">
        <v>42</v>
      </c>
      <c r="F91" s="81" t="s">
        <v>42</v>
      </c>
      <c r="G91" s="82" t="s">
        <v>265</v>
      </c>
      <c r="H91" s="81" t="s">
        <v>13</v>
      </c>
      <c r="I91" s="84" t="s">
        <v>266</v>
      </c>
      <c r="J91" s="185">
        <v>40119</v>
      </c>
      <c r="K91" s="163">
        <v>24027.62</v>
      </c>
      <c r="L91" s="89">
        <v>30</v>
      </c>
      <c r="M91" s="164">
        <f t="shared" si="4"/>
        <v>16.5</v>
      </c>
      <c r="N91" s="165">
        <f t="shared" si="5"/>
        <v>46.5</v>
      </c>
      <c r="O91" s="90" t="s">
        <v>270</v>
      </c>
      <c r="P91" s="4"/>
    </row>
    <row r="92" spans="1:16" s="51" customFormat="1" ht="12.75">
      <c r="A92" s="23">
        <v>77</v>
      </c>
      <c r="B92" s="81" t="s">
        <v>42</v>
      </c>
      <c r="C92" s="91" t="s">
        <v>42</v>
      </c>
      <c r="D92" s="81" t="s">
        <v>42</v>
      </c>
      <c r="E92" s="81" t="s">
        <v>42</v>
      </c>
      <c r="F92" s="81" t="s">
        <v>42</v>
      </c>
      <c r="G92" s="88" t="s">
        <v>105</v>
      </c>
      <c r="H92" s="81" t="s">
        <v>17</v>
      </c>
      <c r="I92" s="84" t="s">
        <v>106</v>
      </c>
      <c r="J92" s="185">
        <v>40078</v>
      </c>
      <c r="K92" s="163">
        <v>24935.78</v>
      </c>
      <c r="L92" s="89">
        <v>30</v>
      </c>
      <c r="M92" s="164">
        <f t="shared" si="4"/>
        <v>15</v>
      </c>
      <c r="N92" s="165">
        <f t="shared" si="5"/>
        <v>45</v>
      </c>
      <c r="O92" s="90" t="s">
        <v>273</v>
      </c>
      <c r="P92" s="2"/>
    </row>
    <row r="93" spans="1:16" s="107" customFormat="1" ht="12.75">
      <c r="A93" s="23">
        <v>78</v>
      </c>
      <c r="B93" s="23"/>
      <c r="C93" s="23"/>
      <c r="D93" s="23"/>
      <c r="E93" s="23"/>
      <c r="F93" s="23" t="s">
        <v>42</v>
      </c>
      <c r="G93" s="34" t="s">
        <v>206</v>
      </c>
      <c r="H93" s="23" t="s">
        <v>13</v>
      </c>
      <c r="I93" s="25" t="s">
        <v>121</v>
      </c>
      <c r="J93" s="183">
        <v>39801</v>
      </c>
      <c r="K93" s="26">
        <v>25227.3</v>
      </c>
      <c r="L93" s="27">
        <v>30</v>
      </c>
      <c r="M93" s="108">
        <f t="shared" si="4"/>
        <v>13.5</v>
      </c>
      <c r="N93" s="109">
        <f t="shared" si="5"/>
        <v>43.5</v>
      </c>
      <c r="O93" s="42" t="s">
        <v>279</v>
      </c>
      <c r="P93" s="2"/>
    </row>
    <row r="94" spans="1:16" s="51" customFormat="1" ht="12.75">
      <c r="A94" s="23">
        <v>79</v>
      </c>
      <c r="B94" s="23"/>
      <c r="C94" s="23"/>
      <c r="D94" s="23"/>
      <c r="E94" s="23"/>
      <c r="F94" s="23" t="s">
        <v>42</v>
      </c>
      <c r="G94" s="34" t="s">
        <v>299</v>
      </c>
      <c r="H94" s="23" t="s">
        <v>17</v>
      </c>
      <c r="I94" s="25" t="s">
        <v>300</v>
      </c>
      <c r="J94" s="183">
        <v>39961</v>
      </c>
      <c r="K94" s="26">
        <v>15600</v>
      </c>
      <c r="L94" s="27">
        <v>0</v>
      </c>
      <c r="M94" s="108">
        <f t="shared" si="4"/>
        <v>42</v>
      </c>
      <c r="N94" s="109">
        <f t="shared" si="5"/>
        <v>42</v>
      </c>
      <c r="O94" s="42" t="s">
        <v>282</v>
      </c>
      <c r="P94" s="2"/>
    </row>
    <row r="95" spans="1:16" s="19" customFormat="1" ht="12.75">
      <c r="A95" s="23">
        <v>80</v>
      </c>
      <c r="B95" s="81" t="s">
        <v>42</v>
      </c>
      <c r="C95" s="81" t="s">
        <v>42</v>
      </c>
      <c r="D95" s="81" t="s">
        <v>42</v>
      </c>
      <c r="E95" s="81" t="s">
        <v>42</v>
      </c>
      <c r="F95" s="91" t="s">
        <v>42</v>
      </c>
      <c r="G95" s="82" t="s">
        <v>133</v>
      </c>
      <c r="H95" s="83" t="s">
        <v>17</v>
      </c>
      <c r="I95" s="84" t="s">
        <v>96</v>
      </c>
      <c r="J95" s="185">
        <v>40109</v>
      </c>
      <c r="K95" s="163">
        <v>26427.35</v>
      </c>
      <c r="L95" s="89">
        <v>30</v>
      </c>
      <c r="M95" s="164">
        <f t="shared" si="4"/>
        <v>10.5</v>
      </c>
      <c r="N95" s="165">
        <f t="shared" si="5"/>
        <v>40.5</v>
      </c>
      <c r="O95" s="42" t="s">
        <v>285</v>
      </c>
      <c r="P95" s="87"/>
    </row>
    <row r="96" spans="1:16" s="51" customFormat="1" ht="12.75">
      <c r="A96" s="23">
        <v>81</v>
      </c>
      <c r="B96" s="23" t="s">
        <v>42</v>
      </c>
      <c r="C96" s="23" t="s">
        <v>42</v>
      </c>
      <c r="D96" s="23"/>
      <c r="E96" s="23" t="s">
        <v>42</v>
      </c>
      <c r="F96" s="23"/>
      <c r="G96" s="24" t="s">
        <v>226</v>
      </c>
      <c r="H96" s="23" t="s">
        <v>13</v>
      </c>
      <c r="I96" s="25" t="s">
        <v>227</v>
      </c>
      <c r="J96" s="183">
        <v>39948</v>
      </c>
      <c r="K96" s="26">
        <v>26607.97</v>
      </c>
      <c r="L96" s="27">
        <v>30</v>
      </c>
      <c r="M96" s="108">
        <f t="shared" si="4"/>
        <v>9</v>
      </c>
      <c r="N96" s="109">
        <f t="shared" si="5"/>
        <v>39</v>
      </c>
      <c r="O96" s="90" t="s">
        <v>288</v>
      </c>
      <c r="P96" s="2"/>
    </row>
    <row r="97" spans="1:16" ht="12.75">
      <c r="A97" s="23">
        <v>82</v>
      </c>
      <c r="B97" s="81" t="s">
        <v>42</v>
      </c>
      <c r="C97" s="81" t="s">
        <v>42</v>
      </c>
      <c r="D97" s="91" t="s">
        <v>42</v>
      </c>
      <c r="E97" s="81" t="s">
        <v>42</v>
      </c>
      <c r="F97" s="81" t="s">
        <v>42</v>
      </c>
      <c r="G97" s="88" t="s">
        <v>247</v>
      </c>
      <c r="H97" s="81" t="s">
        <v>13</v>
      </c>
      <c r="I97" s="84" t="s">
        <v>248</v>
      </c>
      <c r="J97" s="185">
        <v>40329</v>
      </c>
      <c r="K97" s="163">
        <v>27989.27</v>
      </c>
      <c r="L97" s="89">
        <v>30</v>
      </c>
      <c r="M97" s="164">
        <f t="shared" si="4"/>
        <v>6</v>
      </c>
      <c r="N97" s="165">
        <f t="shared" si="5"/>
        <v>36</v>
      </c>
      <c r="O97" s="42" t="s">
        <v>291</v>
      </c>
      <c r="P97" s="51"/>
    </row>
    <row r="98" spans="1:16" s="48" customFormat="1" ht="12.75">
      <c r="A98" s="23">
        <v>83</v>
      </c>
      <c r="B98" s="81" t="s">
        <v>42</v>
      </c>
      <c r="C98" s="81" t="s">
        <v>42</v>
      </c>
      <c r="D98" s="91" t="s">
        <v>42</v>
      </c>
      <c r="E98" s="81" t="s">
        <v>42</v>
      </c>
      <c r="F98" s="81" t="s">
        <v>42</v>
      </c>
      <c r="G98" s="88" t="s">
        <v>250</v>
      </c>
      <c r="H98" s="81" t="s">
        <v>17</v>
      </c>
      <c r="I98" s="84" t="s">
        <v>248</v>
      </c>
      <c r="J98" s="185">
        <v>40329</v>
      </c>
      <c r="K98" s="163">
        <v>27989.27</v>
      </c>
      <c r="L98" s="89">
        <v>30</v>
      </c>
      <c r="M98" s="164">
        <f t="shared" si="4"/>
        <v>6</v>
      </c>
      <c r="N98" s="165">
        <f t="shared" si="5"/>
        <v>36</v>
      </c>
      <c r="O98" s="42" t="s">
        <v>295</v>
      </c>
      <c r="P98" s="2"/>
    </row>
    <row r="99" spans="1:16" s="51" customFormat="1" ht="12.75">
      <c r="A99" s="23">
        <v>84</v>
      </c>
      <c r="B99" s="81" t="s">
        <v>42</v>
      </c>
      <c r="C99" s="81" t="s">
        <v>42</v>
      </c>
      <c r="D99" s="81"/>
      <c r="E99" s="81"/>
      <c r="F99" s="81"/>
      <c r="G99" s="82" t="s">
        <v>150</v>
      </c>
      <c r="H99" s="81" t="s">
        <v>13</v>
      </c>
      <c r="I99" s="84" t="s">
        <v>151</v>
      </c>
      <c r="J99" s="185">
        <v>40122</v>
      </c>
      <c r="K99" s="163">
        <v>28353.01</v>
      </c>
      <c r="L99" s="89">
        <v>30</v>
      </c>
      <c r="M99" s="164">
        <f t="shared" si="4"/>
        <v>4.5</v>
      </c>
      <c r="N99" s="165">
        <f t="shared" si="5"/>
        <v>34.5</v>
      </c>
      <c r="O99" s="90" t="s">
        <v>298</v>
      </c>
      <c r="P99" s="87"/>
    </row>
    <row r="100" spans="1:16" ht="12.75">
      <c r="A100" s="23">
        <v>85</v>
      </c>
      <c r="B100" s="23" t="s">
        <v>42</v>
      </c>
      <c r="C100" s="23" t="s">
        <v>42</v>
      </c>
      <c r="D100" s="23"/>
      <c r="E100" s="23" t="s">
        <v>42</v>
      </c>
      <c r="F100" s="23"/>
      <c r="G100" s="24" t="s">
        <v>271</v>
      </c>
      <c r="H100" s="23" t="s">
        <v>13</v>
      </c>
      <c r="I100" s="25" t="s">
        <v>272</v>
      </c>
      <c r="J100" s="183">
        <v>39818</v>
      </c>
      <c r="K100" s="26">
        <v>18617.83</v>
      </c>
      <c r="L100" s="31">
        <v>0</v>
      </c>
      <c r="M100" s="108">
        <f t="shared" si="4"/>
        <v>33</v>
      </c>
      <c r="N100" s="109">
        <f t="shared" si="5"/>
        <v>33</v>
      </c>
      <c r="O100" s="42" t="s">
        <v>301</v>
      </c>
      <c r="P100" s="51"/>
    </row>
    <row r="101" spans="1:15" s="51" customFormat="1" ht="12.75">
      <c r="A101" s="23">
        <v>86</v>
      </c>
      <c r="B101" s="23"/>
      <c r="C101" s="23" t="s">
        <v>42</v>
      </c>
      <c r="D101" s="23" t="s">
        <v>42</v>
      </c>
      <c r="E101" s="23"/>
      <c r="F101" s="23"/>
      <c r="G101" s="75" t="s">
        <v>311</v>
      </c>
      <c r="H101" s="23" t="s">
        <v>13</v>
      </c>
      <c r="I101" s="35" t="s">
        <v>312</v>
      </c>
      <c r="J101" s="183">
        <v>39819</v>
      </c>
      <c r="K101" s="26">
        <v>29091</v>
      </c>
      <c r="L101" s="27">
        <v>30</v>
      </c>
      <c r="M101" s="108">
        <f t="shared" si="4"/>
        <v>1.5</v>
      </c>
      <c r="N101" s="109">
        <f t="shared" si="5"/>
        <v>31.5</v>
      </c>
      <c r="O101" s="90" t="s">
        <v>304</v>
      </c>
    </row>
    <row r="102" spans="1:16" s="51" customFormat="1" ht="12.75">
      <c r="A102" s="23">
        <v>87</v>
      </c>
      <c r="B102" s="23" t="s">
        <v>42</v>
      </c>
      <c r="C102" s="23" t="s">
        <v>42</v>
      </c>
      <c r="D102" s="23" t="s">
        <v>42</v>
      </c>
      <c r="E102" s="73" t="s">
        <v>42</v>
      </c>
      <c r="F102" s="23" t="s">
        <v>42</v>
      </c>
      <c r="G102" s="34" t="s">
        <v>76</v>
      </c>
      <c r="H102" s="23" t="s">
        <v>13</v>
      </c>
      <c r="I102" s="25" t="s">
        <v>77</v>
      </c>
      <c r="J102" s="183">
        <v>40037</v>
      </c>
      <c r="K102" s="26">
        <v>30047.38</v>
      </c>
      <c r="L102" s="27">
        <v>30</v>
      </c>
      <c r="M102" s="108">
        <v>0</v>
      </c>
      <c r="N102" s="109">
        <v>30</v>
      </c>
      <c r="O102" s="42" t="s">
        <v>307</v>
      </c>
      <c r="P102" s="2"/>
    </row>
    <row r="103" spans="1:16" s="51" customFormat="1" ht="12.75">
      <c r="A103" s="23">
        <v>88</v>
      </c>
      <c r="B103" s="81" t="s">
        <v>42</v>
      </c>
      <c r="C103" s="81" t="s">
        <v>42</v>
      </c>
      <c r="D103" s="81"/>
      <c r="E103" s="81" t="s">
        <v>42</v>
      </c>
      <c r="F103" s="91" t="s">
        <v>42</v>
      </c>
      <c r="G103" s="88" t="s">
        <v>147</v>
      </c>
      <c r="H103" s="81" t="s">
        <v>13</v>
      </c>
      <c r="I103" s="84" t="s">
        <v>148</v>
      </c>
      <c r="J103" s="185">
        <v>40235</v>
      </c>
      <c r="K103" s="163">
        <v>30879.63</v>
      </c>
      <c r="L103" s="89">
        <v>30</v>
      </c>
      <c r="M103" s="164">
        <v>0</v>
      </c>
      <c r="N103" s="165">
        <f aca="true" t="shared" si="6" ref="N103:N115">SUM(L103:M103)</f>
        <v>30</v>
      </c>
      <c r="O103" s="42" t="s">
        <v>310</v>
      </c>
      <c r="P103" s="2"/>
    </row>
    <row r="104" spans="1:16" ht="12.75">
      <c r="A104" s="23">
        <v>89</v>
      </c>
      <c r="B104" s="23" t="s">
        <v>42</v>
      </c>
      <c r="C104" s="23" t="s">
        <v>42</v>
      </c>
      <c r="D104" s="23" t="s">
        <v>42</v>
      </c>
      <c r="E104" s="23" t="s">
        <v>42</v>
      </c>
      <c r="F104" s="23" t="s">
        <v>42</v>
      </c>
      <c r="G104" s="24" t="s">
        <v>277</v>
      </c>
      <c r="H104" s="29" t="s">
        <v>17</v>
      </c>
      <c r="I104" s="25" t="s">
        <v>278</v>
      </c>
      <c r="J104" s="183">
        <v>39596</v>
      </c>
      <c r="K104" s="26">
        <v>31328.35</v>
      </c>
      <c r="L104" s="27">
        <v>30</v>
      </c>
      <c r="M104" s="108">
        <v>0</v>
      </c>
      <c r="N104" s="109">
        <f t="shared" si="6"/>
        <v>30</v>
      </c>
      <c r="O104" s="42" t="s">
        <v>313</v>
      </c>
      <c r="P104" s="87"/>
    </row>
    <row r="105" spans="1:16" ht="12.75">
      <c r="A105" s="23">
        <v>90</v>
      </c>
      <c r="B105" s="81" t="s">
        <v>42</v>
      </c>
      <c r="C105" s="81" t="s">
        <v>42</v>
      </c>
      <c r="D105" s="81" t="s">
        <v>42</v>
      </c>
      <c r="E105" s="91" t="s">
        <v>42</v>
      </c>
      <c r="F105" s="91" t="s">
        <v>42</v>
      </c>
      <c r="G105" s="82" t="s">
        <v>173</v>
      </c>
      <c r="H105" s="83" t="s">
        <v>17</v>
      </c>
      <c r="I105" s="84" t="s">
        <v>174</v>
      </c>
      <c r="J105" s="185">
        <v>40184</v>
      </c>
      <c r="K105" s="163">
        <v>31994.58</v>
      </c>
      <c r="L105" s="85">
        <v>30</v>
      </c>
      <c r="M105" s="164">
        <v>0</v>
      </c>
      <c r="N105" s="165">
        <f t="shared" si="6"/>
        <v>30</v>
      </c>
      <c r="O105" s="42" t="s">
        <v>316</v>
      </c>
      <c r="P105" s="51"/>
    </row>
    <row r="106" spans="1:16" ht="12.75">
      <c r="A106" s="23">
        <v>91</v>
      </c>
      <c r="B106" s="81" t="s">
        <v>42</v>
      </c>
      <c r="C106" s="81" t="s">
        <v>42</v>
      </c>
      <c r="D106" s="81" t="s">
        <v>42</v>
      </c>
      <c r="E106" s="81" t="s">
        <v>42</v>
      </c>
      <c r="F106" s="91" t="s">
        <v>42</v>
      </c>
      <c r="G106" s="88" t="s">
        <v>140</v>
      </c>
      <c r="H106" s="81" t="s">
        <v>13</v>
      </c>
      <c r="I106" s="84" t="s">
        <v>141</v>
      </c>
      <c r="J106" s="185">
        <v>40253</v>
      </c>
      <c r="K106" s="163">
        <v>32349.79</v>
      </c>
      <c r="L106" s="89">
        <v>30</v>
      </c>
      <c r="M106" s="164">
        <v>0</v>
      </c>
      <c r="N106" s="165">
        <f t="shared" si="6"/>
        <v>30</v>
      </c>
      <c r="O106" s="42" t="s">
        <v>316</v>
      </c>
      <c r="P106" s="51"/>
    </row>
    <row r="107" spans="1:16" ht="12.75">
      <c r="A107" s="23">
        <v>92</v>
      </c>
      <c r="B107" s="81" t="s">
        <v>42</v>
      </c>
      <c r="C107" s="81" t="s">
        <v>42</v>
      </c>
      <c r="D107" s="81"/>
      <c r="E107" s="81" t="s">
        <v>42</v>
      </c>
      <c r="F107" s="81"/>
      <c r="G107" s="88" t="s">
        <v>157</v>
      </c>
      <c r="H107" s="81" t="s">
        <v>13</v>
      </c>
      <c r="I107" s="84" t="s">
        <v>158</v>
      </c>
      <c r="J107" s="185">
        <v>40168</v>
      </c>
      <c r="K107" s="163">
        <v>32961.83</v>
      </c>
      <c r="L107" s="89">
        <v>30</v>
      </c>
      <c r="M107" s="164">
        <v>0</v>
      </c>
      <c r="N107" s="165">
        <f t="shared" si="6"/>
        <v>30</v>
      </c>
      <c r="O107" s="42" t="s">
        <v>153</v>
      </c>
      <c r="P107" s="51"/>
    </row>
    <row r="108" spans="1:15" ht="12.75">
      <c r="A108" s="23">
        <v>93</v>
      </c>
      <c r="B108" s="81" t="s">
        <v>42</v>
      </c>
      <c r="C108" s="81" t="s">
        <v>42</v>
      </c>
      <c r="D108" s="81"/>
      <c r="E108" s="81" t="s">
        <v>42</v>
      </c>
      <c r="F108" s="81"/>
      <c r="G108" s="88" t="s">
        <v>160</v>
      </c>
      <c r="H108" s="81" t="s">
        <v>17</v>
      </c>
      <c r="I108" s="84" t="s">
        <v>158</v>
      </c>
      <c r="J108" s="185">
        <v>40168</v>
      </c>
      <c r="K108" s="163">
        <v>32961.83</v>
      </c>
      <c r="L108" s="89">
        <v>30</v>
      </c>
      <c r="M108" s="164">
        <v>0</v>
      </c>
      <c r="N108" s="165">
        <f t="shared" si="6"/>
        <v>30</v>
      </c>
      <c r="O108" s="90" t="s">
        <v>322</v>
      </c>
    </row>
    <row r="109" spans="1:15" s="87" customFormat="1" ht="12.75">
      <c r="A109" s="23">
        <v>94</v>
      </c>
      <c r="B109" s="23" t="s">
        <v>42</v>
      </c>
      <c r="C109" s="23" t="s">
        <v>42</v>
      </c>
      <c r="D109" s="23" t="s">
        <v>42</v>
      </c>
      <c r="E109" s="23" t="s">
        <v>42</v>
      </c>
      <c r="F109" s="23" t="s">
        <v>42</v>
      </c>
      <c r="G109" s="34" t="s">
        <v>167</v>
      </c>
      <c r="H109" s="23" t="s">
        <v>17</v>
      </c>
      <c r="I109" s="25" t="s">
        <v>168</v>
      </c>
      <c r="J109" s="183">
        <v>39967</v>
      </c>
      <c r="K109" s="26">
        <v>34117.68</v>
      </c>
      <c r="L109" s="27">
        <v>30</v>
      </c>
      <c r="M109" s="108">
        <v>0</v>
      </c>
      <c r="N109" s="109">
        <f t="shared" si="6"/>
        <v>30</v>
      </c>
      <c r="O109" s="42" t="s">
        <v>325</v>
      </c>
    </row>
    <row r="110" spans="1:16" s="51" customFormat="1" ht="12.75">
      <c r="A110" s="23">
        <v>95</v>
      </c>
      <c r="B110" s="73" t="s">
        <v>42</v>
      </c>
      <c r="C110" s="23" t="s">
        <v>42</v>
      </c>
      <c r="D110" s="23"/>
      <c r="E110" s="23" t="s">
        <v>42</v>
      </c>
      <c r="F110" s="23"/>
      <c r="G110" s="24" t="s">
        <v>251</v>
      </c>
      <c r="H110" s="29" t="s">
        <v>13</v>
      </c>
      <c r="I110" s="25" t="s">
        <v>252</v>
      </c>
      <c r="J110" s="183">
        <v>40028</v>
      </c>
      <c r="K110" s="26">
        <v>36667.44</v>
      </c>
      <c r="L110" s="27">
        <v>30</v>
      </c>
      <c r="M110" s="108">
        <v>0</v>
      </c>
      <c r="N110" s="109">
        <f t="shared" si="6"/>
        <v>30</v>
      </c>
      <c r="O110" s="42" t="s">
        <v>331</v>
      </c>
      <c r="P110" s="2"/>
    </row>
    <row r="111" spans="1:15" s="51" customFormat="1" ht="12.75">
      <c r="A111" s="23">
        <v>96</v>
      </c>
      <c r="B111" s="23" t="s">
        <v>42</v>
      </c>
      <c r="C111" s="73" t="s">
        <v>42</v>
      </c>
      <c r="D111" s="23" t="s">
        <v>42</v>
      </c>
      <c r="E111" s="23" t="s">
        <v>42</v>
      </c>
      <c r="F111" s="23" t="s">
        <v>42</v>
      </c>
      <c r="G111" s="24" t="s">
        <v>188</v>
      </c>
      <c r="H111" s="29" t="s">
        <v>17</v>
      </c>
      <c r="I111" s="25" t="s">
        <v>189</v>
      </c>
      <c r="J111" s="183">
        <v>40012</v>
      </c>
      <c r="K111" s="26">
        <v>37121.79</v>
      </c>
      <c r="L111" s="27">
        <v>30</v>
      </c>
      <c r="M111" s="108">
        <v>0</v>
      </c>
      <c r="N111" s="109">
        <f t="shared" si="6"/>
        <v>30</v>
      </c>
      <c r="O111" s="90" t="s">
        <v>334</v>
      </c>
    </row>
    <row r="112" spans="1:16" ht="12.75">
      <c r="A112" s="23">
        <v>97</v>
      </c>
      <c r="B112" s="23" t="s">
        <v>42</v>
      </c>
      <c r="C112" s="23" t="s">
        <v>42</v>
      </c>
      <c r="D112" s="73" t="s">
        <v>42</v>
      </c>
      <c r="E112" s="23" t="s">
        <v>42</v>
      </c>
      <c r="F112" s="23" t="s">
        <v>42</v>
      </c>
      <c r="G112" s="24" t="s">
        <v>144</v>
      </c>
      <c r="H112" s="23" t="s">
        <v>17</v>
      </c>
      <c r="I112" s="25" t="s">
        <v>145</v>
      </c>
      <c r="J112" s="183">
        <v>39998</v>
      </c>
      <c r="K112" s="26">
        <v>37136.1</v>
      </c>
      <c r="L112" s="27">
        <v>30</v>
      </c>
      <c r="M112" s="108">
        <v>0</v>
      </c>
      <c r="N112" s="109">
        <f t="shared" si="6"/>
        <v>30</v>
      </c>
      <c r="O112" s="42" t="s">
        <v>337</v>
      </c>
      <c r="P112" s="51"/>
    </row>
    <row r="113" spans="1:15" ht="12.75">
      <c r="A113" s="23">
        <v>98</v>
      </c>
      <c r="B113" s="81"/>
      <c r="C113" s="81"/>
      <c r="D113" s="81"/>
      <c r="E113" s="81"/>
      <c r="F113" s="81" t="s">
        <v>42</v>
      </c>
      <c r="G113" s="82" t="s">
        <v>200</v>
      </c>
      <c r="H113" s="83" t="s">
        <v>13</v>
      </c>
      <c r="I113" s="84" t="s">
        <v>201</v>
      </c>
      <c r="J113" s="185">
        <v>40130</v>
      </c>
      <c r="K113" s="163">
        <v>50000</v>
      </c>
      <c r="L113" s="89">
        <v>30</v>
      </c>
      <c r="M113" s="164">
        <v>0</v>
      </c>
      <c r="N113" s="165">
        <f t="shared" si="6"/>
        <v>30</v>
      </c>
      <c r="O113" s="42" t="s">
        <v>339</v>
      </c>
    </row>
    <row r="114" spans="1:16" ht="12.75">
      <c r="A114" s="23">
        <v>99</v>
      </c>
      <c r="B114" s="81" t="s">
        <v>42</v>
      </c>
      <c r="C114" s="81" t="s">
        <v>42</v>
      </c>
      <c r="D114" s="81" t="s">
        <v>42</v>
      </c>
      <c r="E114" s="81" t="s">
        <v>42</v>
      </c>
      <c r="F114" s="81" t="s">
        <v>42</v>
      </c>
      <c r="G114" s="88" t="s">
        <v>259</v>
      </c>
      <c r="H114" s="83" t="s">
        <v>17</v>
      </c>
      <c r="I114" s="84" t="s">
        <v>260</v>
      </c>
      <c r="J114" s="185">
        <v>40145</v>
      </c>
      <c r="K114" s="163">
        <v>60000</v>
      </c>
      <c r="L114" s="85">
        <v>30</v>
      </c>
      <c r="M114" s="164">
        <v>0</v>
      </c>
      <c r="N114" s="165">
        <f t="shared" si="6"/>
        <v>30</v>
      </c>
      <c r="O114" s="42" t="s">
        <v>344</v>
      </c>
      <c r="P114" s="51"/>
    </row>
    <row r="115" spans="1:16" ht="12.75">
      <c r="A115" s="23">
        <v>100</v>
      </c>
      <c r="B115" s="23" t="s">
        <v>42</v>
      </c>
      <c r="C115" s="23" t="s">
        <v>42</v>
      </c>
      <c r="D115" s="23"/>
      <c r="E115" s="23" t="s">
        <v>42</v>
      </c>
      <c r="F115" s="23"/>
      <c r="G115" s="24" t="s">
        <v>335</v>
      </c>
      <c r="H115" s="29" t="s">
        <v>17</v>
      </c>
      <c r="I115" s="25" t="s">
        <v>336</v>
      </c>
      <c r="J115" s="183">
        <v>40014</v>
      </c>
      <c r="K115" s="26">
        <v>60000</v>
      </c>
      <c r="L115" s="27">
        <v>30</v>
      </c>
      <c r="M115" s="108">
        <v>0</v>
      </c>
      <c r="N115" s="109">
        <f t="shared" si="6"/>
        <v>30</v>
      </c>
      <c r="O115" s="42">
        <v>3395428199</v>
      </c>
      <c r="P115" s="51"/>
    </row>
    <row r="116" spans="1:15" ht="12.75">
      <c r="A116" s="23">
        <v>101</v>
      </c>
      <c r="B116" s="81" t="s">
        <v>42</v>
      </c>
      <c r="C116" s="81" t="s">
        <v>42</v>
      </c>
      <c r="D116" s="81" t="s">
        <v>42</v>
      </c>
      <c r="E116" s="81"/>
      <c r="F116" s="81" t="s">
        <v>42</v>
      </c>
      <c r="G116" s="88" t="s">
        <v>326</v>
      </c>
      <c r="H116" s="81" t="s">
        <v>13</v>
      </c>
      <c r="I116" s="84" t="s">
        <v>327</v>
      </c>
      <c r="J116" s="195">
        <v>40346</v>
      </c>
      <c r="K116" s="174"/>
      <c r="L116" s="89">
        <v>30</v>
      </c>
      <c r="M116" s="164">
        <v>0</v>
      </c>
      <c r="N116" s="165">
        <v>30</v>
      </c>
      <c r="O116" s="90" t="s">
        <v>348</v>
      </c>
    </row>
    <row r="117" spans="1:15" s="87" customFormat="1" ht="12.75">
      <c r="A117" s="23">
        <v>102</v>
      </c>
      <c r="B117" s="23"/>
      <c r="C117" s="23"/>
      <c r="D117" s="23" t="s">
        <v>42</v>
      </c>
      <c r="E117" s="23"/>
      <c r="F117" s="73" t="s">
        <v>42</v>
      </c>
      <c r="G117" s="24" t="s">
        <v>283</v>
      </c>
      <c r="H117" s="29" t="s">
        <v>13</v>
      </c>
      <c r="I117" s="25" t="s">
        <v>284</v>
      </c>
      <c r="J117" s="183">
        <v>39983</v>
      </c>
      <c r="K117" s="26">
        <v>22473.78</v>
      </c>
      <c r="L117" s="27">
        <v>0</v>
      </c>
      <c r="M117" s="108">
        <f>FLOOR((30000-K117)/500,1)*1.5</f>
        <v>22.5</v>
      </c>
      <c r="N117" s="109">
        <f>SUM(L117:M117)</f>
        <v>22.5</v>
      </c>
      <c r="O117" s="171" t="s">
        <v>50</v>
      </c>
    </row>
    <row r="118" spans="1:17" s="51" customFormat="1" ht="12.75">
      <c r="A118" s="76">
        <v>103</v>
      </c>
      <c r="B118" s="73" t="s">
        <v>42</v>
      </c>
      <c r="C118" s="23" t="s">
        <v>42</v>
      </c>
      <c r="D118" s="23" t="s">
        <v>42</v>
      </c>
      <c r="E118" s="23" t="s">
        <v>42</v>
      </c>
      <c r="F118" s="23" t="s">
        <v>42</v>
      </c>
      <c r="G118" s="34" t="s">
        <v>314</v>
      </c>
      <c r="H118" s="23" t="s">
        <v>13</v>
      </c>
      <c r="I118" s="25" t="s">
        <v>315</v>
      </c>
      <c r="J118" s="183">
        <v>39898</v>
      </c>
      <c r="K118" s="26">
        <v>25814.07</v>
      </c>
      <c r="L118" s="27">
        <v>0</v>
      </c>
      <c r="M118" s="108">
        <f>FLOOR((30000-K118)/500,1)*1.5</f>
        <v>12</v>
      </c>
      <c r="N118" s="109">
        <f>SUM(L118:M118)</f>
        <v>12</v>
      </c>
      <c r="O118" s="42" t="s">
        <v>83</v>
      </c>
      <c r="P118" s="2"/>
      <c r="Q118" s="2"/>
    </row>
    <row r="119" spans="1:15" ht="12.75">
      <c r="A119" s="23">
        <v>104</v>
      </c>
      <c r="B119" s="73" t="s">
        <v>42</v>
      </c>
      <c r="C119" s="23" t="s">
        <v>42</v>
      </c>
      <c r="D119" s="23" t="s">
        <v>42</v>
      </c>
      <c r="E119" s="23" t="s">
        <v>42</v>
      </c>
      <c r="F119" s="23" t="s">
        <v>42</v>
      </c>
      <c r="G119" s="34" t="s">
        <v>317</v>
      </c>
      <c r="H119" s="23" t="s">
        <v>13</v>
      </c>
      <c r="I119" s="25" t="s">
        <v>315</v>
      </c>
      <c r="J119" s="183">
        <v>39898</v>
      </c>
      <c r="K119" s="26">
        <v>25814.07</v>
      </c>
      <c r="L119" s="27">
        <v>0</v>
      </c>
      <c r="M119" s="108">
        <f>FLOOR((30000-K119)/500,1)*1.5</f>
        <v>12</v>
      </c>
      <c r="N119" s="109">
        <f>SUM(L119:M119)</f>
        <v>12</v>
      </c>
      <c r="O119" s="42" t="s">
        <v>328</v>
      </c>
    </row>
    <row r="120" spans="7:11" ht="12.75">
      <c r="G120" s="92" t="s">
        <v>38</v>
      </c>
      <c r="H120" s="93"/>
      <c r="K120" s="26"/>
    </row>
    <row r="121" spans="7:11" ht="12.75">
      <c r="G121" s="92" t="s">
        <v>2</v>
      </c>
      <c r="H121" s="93" t="s">
        <v>23</v>
      </c>
      <c r="K121" s="26"/>
    </row>
    <row r="122" spans="1:17" s="51" customFormat="1" ht="12.75">
      <c r="A122" s="23">
        <v>1</v>
      </c>
      <c r="B122" s="23" t="s">
        <v>42</v>
      </c>
      <c r="C122" s="23" t="s">
        <v>42</v>
      </c>
      <c r="D122" s="23" t="s">
        <v>42</v>
      </c>
      <c r="E122" s="23" t="s">
        <v>42</v>
      </c>
      <c r="F122" s="23" t="s">
        <v>42</v>
      </c>
      <c r="G122" s="24" t="s">
        <v>219</v>
      </c>
      <c r="H122" s="29" t="s">
        <v>17</v>
      </c>
      <c r="I122" s="25" t="s">
        <v>220</v>
      </c>
      <c r="J122" s="52" t="s">
        <v>221</v>
      </c>
      <c r="K122" s="26" t="s">
        <v>222</v>
      </c>
      <c r="L122" s="174" t="s">
        <v>222</v>
      </c>
      <c r="M122" s="108"/>
      <c r="N122" s="109">
        <f>SUM(L122:M122)</f>
        <v>0</v>
      </c>
      <c r="O122" s="42" t="s">
        <v>83</v>
      </c>
      <c r="P122" s="2"/>
      <c r="Q122" s="2"/>
    </row>
  </sheetData>
  <mergeCells count="1">
    <mergeCell ref="A1:L1"/>
  </mergeCells>
  <printOptions gridLines="1"/>
  <pageMargins left="0.4724409448818898" right="0.22" top="1.0236220472440944" bottom="0.9055118110236221" header="0.5118110236220472" footer="0.5511811023622047"/>
  <pageSetup horizontalDpi="300" verticalDpi="300" orientation="portrait" paperSize="9" scale="85" r:id="rId1"/>
  <headerFooter alignWithMargins="0">
    <oddHeader>&amp;C&amp;A</oddHeader>
    <oddFooter>&amp;CPagina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25"/>
  <sheetViews>
    <sheetView workbookViewId="0" topLeftCell="A4">
      <selection activeCell="C20" sqref="C20"/>
    </sheetView>
  </sheetViews>
  <sheetFormatPr defaultColWidth="9.140625" defaultRowHeight="12.75"/>
  <cols>
    <col min="1" max="1" width="4.00390625" style="0" customWidth="1"/>
    <col min="2" max="2" width="5.00390625" style="0" customWidth="1"/>
    <col min="3" max="3" width="5.421875" style="0" customWidth="1"/>
    <col min="4" max="4" width="4.57421875" style="0" customWidth="1"/>
    <col min="5" max="5" width="5.28125" style="0" customWidth="1"/>
    <col min="6" max="6" width="4.00390625" style="0" bestFit="1" customWidth="1"/>
    <col min="7" max="7" width="28.8515625" style="0" bestFit="1" customWidth="1"/>
    <col min="8" max="8" width="5.8515625" style="0" customWidth="1"/>
    <col min="9" max="9" width="9.8515625" style="0" customWidth="1"/>
    <col min="10" max="10" width="9.00390625" style="0" customWidth="1"/>
    <col min="11" max="11" width="9.28125" style="0" customWidth="1"/>
    <col min="12" max="12" width="9.8515625" style="0" customWidth="1"/>
  </cols>
  <sheetData>
    <row r="1" spans="1:12" ht="24" customHeight="1">
      <c r="A1" s="204" t="s">
        <v>353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ht="19.5" customHeight="1">
      <c r="A2" s="204" t="s">
        <v>354</v>
      </c>
      <c r="B2" s="211"/>
      <c r="C2" s="211"/>
      <c r="D2" s="211"/>
      <c r="E2" s="211"/>
      <c r="F2" s="211"/>
      <c r="G2" s="211"/>
      <c r="H2" s="211"/>
      <c r="I2" s="211"/>
      <c r="J2" s="211"/>
      <c r="K2" s="197"/>
      <c r="L2" s="197"/>
    </row>
    <row r="3" spans="1:12" ht="12.75">
      <c r="A3" s="209" t="s">
        <v>39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ht="18">
      <c r="A4" s="1"/>
      <c r="B4" s="1"/>
      <c r="C4" s="1"/>
      <c r="D4" s="1"/>
      <c r="E4" s="1"/>
      <c r="F4" s="1"/>
      <c r="G4" s="17"/>
      <c r="H4" s="20"/>
      <c r="I4" s="5"/>
      <c r="J4" s="15"/>
      <c r="K4" s="13"/>
      <c r="L4" s="55"/>
    </row>
    <row r="5" spans="1:12" ht="12.75">
      <c r="A5" s="1"/>
      <c r="B5" s="1"/>
      <c r="C5" s="1"/>
      <c r="D5" s="2"/>
      <c r="E5" s="2"/>
      <c r="F5" s="2"/>
      <c r="G5" s="2"/>
      <c r="H5" s="2"/>
      <c r="I5" s="69"/>
      <c r="J5" s="15"/>
      <c r="K5" s="13"/>
      <c r="L5" s="55"/>
    </row>
    <row r="6" spans="1:12" ht="12.75">
      <c r="A6" s="110"/>
      <c r="B6" s="130" t="s">
        <v>30</v>
      </c>
      <c r="C6" s="130"/>
      <c r="D6" s="130"/>
      <c r="E6" s="111"/>
      <c r="F6" s="111"/>
      <c r="G6" s="112"/>
      <c r="H6" s="111"/>
      <c r="I6" s="114"/>
      <c r="J6" s="116"/>
      <c r="K6" s="117"/>
      <c r="L6" s="118"/>
    </row>
    <row r="7" spans="1:12" s="159" customFormat="1" ht="33.75">
      <c r="A7" s="154"/>
      <c r="B7" s="140" t="s">
        <v>31</v>
      </c>
      <c r="C7" s="140"/>
      <c r="D7" s="140"/>
      <c r="E7" s="141"/>
      <c r="F7" s="141"/>
      <c r="G7" s="155"/>
      <c r="H7" s="141"/>
      <c r="I7" s="143"/>
      <c r="J7" s="156"/>
      <c r="K7" s="157"/>
      <c r="L7" s="158"/>
    </row>
    <row r="8" spans="1:12" ht="12.75">
      <c r="A8" s="111"/>
      <c r="B8" s="111"/>
      <c r="C8" s="111"/>
      <c r="D8" s="111"/>
      <c r="E8" s="111"/>
      <c r="F8" s="111"/>
      <c r="G8" s="210" t="s">
        <v>0</v>
      </c>
      <c r="H8" s="210"/>
      <c r="I8" s="210"/>
      <c r="J8" s="210"/>
      <c r="K8" s="210"/>
      <c r="L8" s="210"/>
    </row>
    <row r="9" spans="1:12" ht="12.75">
      <c r="A9" s="43" t="s">
        <v>9</v>
      </c>
      <c r="B9" s="43" t="s">
        <v>10</v>
      </c>
      <c r="C9" s="43" t="s">
        <v>11</v>
      </c>
      <c r="D9" s="43" t="s">
        <v>12</v>
      </c>
      <c r="E9" s="43" t="s">
        <v>19</v>
      </c>
      <c r="F9" s="43" t="s">
        <v>13</v>
      </c>
      <c r="G9" s="44" t="s">
        <v>14</v>
      </c>
      <c r="H9" s="44" t="s">
        <v>15</v>
      </c>
      <c r="I9" s="71" t="s">
        <v>16</v>
      </c>
      <c r="J9" s="44" t="s">
        <v>18</v>
      </c>
      <c r="K9" s="44" t="s">
        <v>26</v>
      </c>
      <c r="L9" s="57" t="s">
        <v>29</v>
      </c>
    </row>
    <row r="10" spans="1:12" ht="45">
      <c r="A10" s="36" t="s">
        <v>1</v>
      </c>
      <c r="B10" s="36" t="s">
        <v>8</v>
      </c>
      <c r="C10" s="36" t="s">
        <v>25</v>
      </c>
      <c r="D10" s="36" t="s">
        <v>6</v>
      </c>
      <c r="E10" s="36" t="s">
        <v>7</v>
      </c>
      <c r="F10" s="36" t="s">
        <v>34</v>
      </c>
      <c r="G10" s="36" t="s">
        <v>2</v>
      </c>
      <c r="H10" s="36" t="s">
        <v>23</v>
      </c>
      <c r="I10" s="37" t="s">
        <v>4</v>
      </c>
      <c r="J10" s="39" t="s">
        <v>5</v>
      </c>
      <c r="K10" s="40" t="s">
        <v>22</v>
      </c>
      <c r="L10" s="58" t="s">
        <v>33</v>
      </c>
    </row>
    <row r="11" spans="1:14" ht="12.75">
      <c r="A11" s="23">
        <v>1</v>
      </c>
      <c r="B11" s="23"/>
      <c r="C11" s="23"/>
      <c r="D11" s="23" t="s">
        <v>42</v>
      </c>
      <c r="E11" s="23"/>
      <c r="F11" s="23"/>
      <c r="G11" s="24" t="s">
        <v>274</v>
      </c>
      <c r="H11" s="23" t="s">
        <v>17</v>
      </c>
      <c r="I11" s="52">
        <v>39591</v>
      </c>
      <c r="J11" s="52"/>
      <c r="K11" s="50"/>
      <c r="L11" s="27"/>
      <c r="M11" s="14"/>
      <c r="N11" s="56"/>
    </row>
    <row r="12" spans="1:12" ht="12.75">
      <c r="A12" s="141"/>
      <c r="B12" s="141"/>
      <c r="C12" s="141"/>
      <c r="D12" s="141"/>
      <c r="E12" s="141"/>
      <c r="F12" s="141"/>
      <c r="G12" s="142"/>
      <c r="H12" s="141"/>
      <c r="I12" s="143"/>
      <c r="J12" s="62"/>
      <c r="K12" s="63"/>
      <c r="L12" s="64"/>
    </row>
    <row r="13" spans="1:12" ht="12.75">
      <c r="A13" s="111"/>
      <c r="B13" s="111"/>
      <c r="C13" s="111"/>
      <c r="D13" s="111"/>
      <c r="E13" s="207" t="s">
        <v>27</v>
      </c>
      <c r="F13" s="207"/>
      <c r="G13" s="207"/>
      <c r="H13" s="207"/>
      <c r="I13" s="207"/>
      <c r="J13" s="207"/>
      <c r="K13" s="207"/>
      <c r="L13" s="207"/>
    </row>
    <row r="14" spans="1:12" ht="12.75">
      <c r="A14" s="111"/>
      <c r="B14" s="111" t="s">
        <v>36</v>
      </c>
      <c r="C14" s="111"/>
      <c r="D14" s="111"/>
      <c r="E14" s="207" t="s">
        <v>40</v>
      </c>
      <c r="F14" s="207"/>
      <c r="G14" s="207"/>
      <c r="H14" s="207"/>
      <c r="I14" s="207"/>
      <c r="J14" s="207"/>
      <c r="K14" s="207"/>
      <c r="L14" s="207"/>
    </row>
    <row r="15" spans="1:12" ht="12.75">
      <c r="A15" s="111"/>
      <c r="B15" s="111"/>
      <c r="C15" s="111"/>
      <c r="D15" s="111"/>
      <c r="E15" s="208" t="s">
        <v>3</v>
      </c>
      <c r="F15" s="208"/>
      <c r="G15" s="208"/>
      <c r="H15" s="208"/>
      <c r="I15" s="208"/>
      <c r="J15" s="208"/>
      <c r="K15" s="208"/>
      <c r="L15" s="208"/>
    </row>
    <row r="16" spans="1:12" ht="12.75">
      <c r="A16" s="43" t="s">
        <v>9</v>
      </c>
      <c r="B16" s="43" t="s">
        <v>10</v>
      </c>
      <c r="C16" s="43" t="s">
        <v>11</v>
      </c>
      <c r="D16" s="43" t="s">
        <v>12</v>
      </c>
      <c r="E16" s="43" t="s">
        <v>19</v>
      </c>
      <c r="F16" s="43" t="s">
        <v>13</v>
      </c>
      <c r="G16" s="44" t="s">
        <v>14</v>
      </c>
      <c r="H16" s="44" t="s">
        <v>15</v>
      </c>
      <c r="I16" s="72" t="s">
        <v>16</v>
      </c>
      <c r="J16" s="43" t="s">
        <v>18</v>
      </c>
      <c r="K16" s="43" t="s">
        <v>26</v>
      </c>
      <c r="L16" s="59" t="s">
        <v>29</v>
      </c>
    </row>
    <row r="17" spans="1:12" ht="45">
      <c r="A17" s="36" t="s">
        <v>1</v>
      </c>
      <c r="B17" s="36" t="s">
        <v>8</v>
      </c>
      <c r="C17" s="36" t="s">
        <v>25</v>
      </c>
      <c r="D17" s="36" t="s">
        <v>6</v>
      </c>
      <c r="E17" s="36" t="s">
        <v>7</v>
      </c>
      <c r="F17" s="36" t="s">
        <v>35</v>
      </c>
      <c r="G17" s="36" t="s">
        <v>2</v>
      </c>
      <c r="H17" s="36" t="s">
        <v>23</v>
      </c>
      <c r="I17" s="37" t="s">
        <v>4</v>
      </c>
      <c r="J17" s="39" t="s">
        <v>5</v>
      </c>
      <c r="K17" s="40" t="s">
        <v>22</v>
      </c>
      <c r="L17" s="58" t="s">
        <v>37</v>
      </c>
    </row>
    <row r="18" spans="1:12" ht="12.75">
      <c r="A18" s="23">
        <v>1</v>
      </c>
      <c r="B18" s="23"/>
      <c r="C18" s="23"/>
      <c r="D18" s="23"/>
      <c r="E18" s="23" t="s">
        <v>42</v>
      </c>
      <c r="F18" s="23"/>
      <c r="G18" s="34" t="s">
        <v>62</v>
      </c>
      <c r="H18" s="23" t="s">
        <v>13</v>
      </c>
      <c r="I18" s="183">
        <v>39550</v>
      </c>
      <c r="J18" s="27">
        <v>30</v>
      </c>
      <c r="K18" s="108">
        <v>90</v>
      </c>
      <c r="L18" s="109">
        <v>120</v>
      </c>
    </row>
    <row r="19" spans="1:12" ht="12.75">
      <c r="A19" s="23">
        <v>2</v>
      </c>
      <c r="B19" s="23" t="s">
        <v>42</v>
      </c>
      <c r="C19" s="73" t="s">
        <v>42</v>
      </c>
      <c r="D19" s="23" t="s">
        <v>42</v>
      </c>
      <c r="E19" s="23" t="s">
        <v>42</v>
      </c>
      <c r="F19" s="23" t="s">
        <v>42</v>
      </c>
      <c r="G19" s="34" t="s">
        <v>170</v>
      </c>
      <c r="H19" s="23" t="s">
        <v>13</v>
      </c>
      <c r="I19" s="183">
        <v>39778</v>
      </c>
      <c r="J19" s="27">
        <v>30</v>
      </c>
      <c r="K19" s="108">
        <v>90</v>
      </c>
      <c r="L19" s="109">
        <v>120</v>
      </c>
    </row>
    <row r="20" spans="1:12" ht="12.75">
      <c r="A20" s="23">
        <v>3</v>
      </c>
      <c r="B20" s="23" t="s">
        <v>42</v>
      </c>
      <c r="C20" s="23" t="s">
        <v>42</v>
      </c>
      <c r="D20" s="23" t="s">
        <v>42</v>
      </c>
      <c r="E20" s="23"/>
      <c r="F20" s="73" t="s">
        <v>42</v>
      </c>
      <c r="G20" s="24" t="s">
        <v>194</v>
      </c>
      <c r="H20" s="29" t="s">
        <v>17</v>
      </c>
      <c r="I20" s="183">
        <v>40030</v>
      </c>
      <c r="J20" s="27">
        <v>30</v>
      </c>
      <c r="K20" s="108">
        <v>90</v>
      </c>
      <c r="L20" s="109">
        <v>120</v>
      </c>
    </row>
    <row r="21" spans="1:12" ht="12.75">
      <c r="A21" s="23">
        <v>4</v>
      </c>
      <c r="B21" s="81" t="s">
        <v>42</v>
      </c>
      <c r="C21" s="81"/>
      <c r="D21" s="81" t="s">
        <v>42</v>
      </c>
      <c r="E21" s="81" t="s">
        <v>42</v>
      </c>
      <c r="F21" s="81"/>
      <c r="G21" s="82" t="s">
        <v>232</v>
      </c>
      <c r="H21" s="83" t="s">
        <v>13</v>
      </c>
      <c r="I21" s="185">
        <v>40177</v>
      </c>
      <c r="J21" s="89">
        <v>30</v>
      </c>
      <c r="K21" s="164">
        <v>90</v>
      </c>
      <c r="L21" s="165">
        <v>120</v>
      </c>
    </row>
    <row r="22" spans="1:12" ht="12.75">
      <c r="A22" s="23">
        <v>5</v>
      </c>
      <c r="B22" s="23" t="s">
        <v>42</v>
      </c>
      <c r="C22" s="23" t="s">
        <v>42</v>
      </c>
      <c r="D22" s="23"/>
      <c r="E22" s="73" t="s">
        <v>42</v>
      </c>
      <c r="F22" s="23"/>
      <c r="G22" s="24" t="s">
        <v>293</v>
      </c>
      <c r="H22" s="29" t="s">
        <v>17</v>
      </c>
      <c r="I22" s="183">
        <v>39663</v>
      </c>
      <c r="J22" s="27">
        <v>30</v>
      </c>
      <c r="K22" s="108">
        <v>90</v>
      </c>
      <c r="L22" s="109">
        <v>120</v>
      </c>
    </row>
    <row r="23" spans="1:12" ht="12.75">
      <c r="A23" s="23">
        <v>6</v>
      </c>
      <c r="B23" s="23" t="s">
        <v>42</v>
      </c>
      <c r="C23" s="23" t="s">
        <v>42</v>
      </c>
      <c r="D23" s="23" t="s">
        <v>42</v>
      </c>
      <c r="E23" s="73" t="s">
        <v>42</v>
      </c>
      <c r="F23" s="23" t="s">
        <v>42</v>
      </c>
      <c r="G23" s="24" t="s">
        <v>102</v>
      </c>
      <c r="H23" s="29" t="s">
        <v>17</v>
      </c>
      <c r="I23" s="183">
        <v>39698</v>
      </c>
      <c r="J23" s="27">
        <v>30</v>
      </c>
      <c r="K23" s="108">
        <v>88.5</v>
      </c>
      <c r="L23" s="109">
        <v>118.5</v>
      </c>
    </row>
    <row r="24" spans="1:12" ht="12.75">
      <c r="A24" s="23">
        <v>7</v>
      </c>
      <c r="B24" s="32" t="s">
        <v>42</v>
      </c>
      <c r="C24" s="32" t="s">
        <v>42</v>
      </c>
      <c r="D24" s="32" t="s">
        <v>42</v>
      </c>
      <c r="E24" s="74" t="s">
        <v>42</v>
      </c>
      <c r="F24" s="32" t="s">
        <v>42</v>
      </c>
      <c r="G24" s="28" t="s">
        <v>238</v>
      </c>
      <c r="H24" s="32" t="s">
        <v>17</v>
      </c>
      <c r="I24" s="29">
        <v>39651</v>
      </c>
      <c r="J24" s="30">
        <v>30</v>
      </c>
      <c r="K24" s="108">
        <v>87</v>
      </c>
      <c r="L24" s="109">
        <v>117</v>
      </c>
    </row>
    <row r="25" spans="1:12" ht="12.75">
      <c r="A25" s="23">
        <v>8</v>
      </c>
      <c r="B25" s="73" t="s">
        <v>42</v>
      </c>
      <c r="C25" s="23" t="s">
        <v>42</v>
      </c>
      <c r="D25" s="23" t="s">
        <v>42</v>
      </c>
      <c r="E25" s="23" t="s">
        <v>42</v>
      </c>
      <c r="F25" s="23" t="s">
        <v>42</v>
      </c>
      <c r="G25" s="34" t="s">
        <v>43</v>
      </c>
      <c r="H25" s="23" t="s">
        <v>17</v>
      </c>
      <c r="I25" s="183">
        <v>39727</v>
      </c>
      <c r="J25" s="27">
        <v>30</v>
      </c>
      <c r="K25" s="108">
        <v>79.5</v>
      </c>
      <c r="L25" s="109">
        <v>109.5</v>
      </c>
    </row>
    <row r="26" spans="1:12" ht="12.75">
      <c r="A26" s="23">
        <v>9</v>
      </c>
      <c r="B26" s="23" t="s">
        <v>42</v>
      </c>
      <c r="C26" s="23" t="s">
        <v>42</v>
      </c>
      <c r="D26" s="23" t="s">
        <v>42</v>
      </c>
      <c r="E26" s="23" t="s">
        <v>42</v>
      </c>
      <c r="F26" s="23" t="s">
        <v>42</v>
      </c>
      <c r="G26" s="24" t="s">
        <v>197</v>
      </c>
      <c r="H26" s="29" t="s">
        <v>17</v>
      </c>
      <c r="I26" s="183">
        <v>40037</v>
      </c>
      <c r="J26" s="27">
        <v>30</v>
      </c>
      <c r="K26" s="108">
        <v>79.5</v>
      </c>
      <c r="L26" s="109">
        <v>109.5</v>
      </c>
    </row>
    <row r="27" spans="1:12" ht="12.75">
      <c r="A27" s="23">
        <v>10</v>
      </c>
      <c r="B27" s="81" t="s">
        <v>42</v>
      </c>
      <c r="C27" s="81" t="s">
        <v>42</v>
      </c>
      <c r="D27" s="91" t="s">
        <v>42</v>
      </c>
      <c r="E27" s="81" t="s">
        <v>42</v>
      </c>
      <c r="F27" s="81" t="s">
        <v>42</v>
      </c>
      <c r="G27" s="88" t="s">
        <v>57</v>
      </c>
      <c r="H27" s="81" t="s">
        <v>13</v>
      </c>
      <c r="I27" s="185">
        <v>40224</v>
      </c>
      <c r="J27" s="89">
        <v>30</v>
      </c>
      <c r="K27" s="164">
        <v>76.5</v>
      </c>
      <c r="L27" s="165">
        <v>106.5</v>
      </c>
    </row>
    <row r="28" spans="1:12" ht="12.75">
      <c r="A28" s="23">
        <v>11</v>
      </c>
      <c r="B28" s="23" t="s">
        <v>42</v>
      </c>
      <c r="C28" s="23" t="s">
        <v>42</v>
      </c>
      <c r="D28" s="23"/>
      <c r="E28" s="23"/>
      <c r="F28" s="23"/>
      <c r="G28" s="34" t="s">
        <v>89</v>
      </c>
      <c r="H28" s="23" t="s">
        <v>17</v>
      </c>
      <c r="I28" s="183">
        <v>39697</v>
      </c>
      <c r="J28" s="27">
        <v>30</v>
      </c>
      <c r="K28" s="108">
        <v>75</v>
      </c>
      <c r="L28" s="109">
        <v>105</v>
      </c>
    </row>
    <row r="29" spans="1:12" ht="12.75">
      <c r="A29" s="23">
        <v>12</v>
      </c>
      <c r="B29" s="23"/>
      <c r="C29" s="23" t="s">
        <v>42</v>
      </c>
      <c r="D29" s="23"/>
      <c r="E29" s="73" t="s">
        <v>42</v>
      </c>
      <c r="F29" s="23"/>
      <c r="G29" s="24" t="s">
        <v>95</v>
      </c>
      <c r="H29" s="29" t="s">
        <v>17</v>
      </c>
      <c r="I29" s="183">
        <v>39834</v>
      </c>
      <c r="J29" s="27">
        <v>30</v>
      </c>
      <c r="K29" s="108">
        <v>70.5</v>
      </c>
      <c r="L29" s="109">
        <v>100.5</v>
      </c>
    </row>
    <row r="30" spans="1:12" ht="12.75">
      <c r="A30" s="23">
        <v>13</v>
      </c>
      <c r="B30" s="76" t="s">
        <v>42</v>
      </c>
      <c r="C30" s="76" t="s">
        <v>42</v>
      </c>
      <c r="D30" s="76" t="s">
        <v>42</v>
      </c>
      <c r="E30" s="173" t="s">
        <v>42</v>
      </c>
      <c r="F30" s="76"/>
      <c r="G30" s="77" t="s">
        <v>207</v>
      </c>
      <c r="H30" s="78" t="s">
        <v>17</v>
      </c>
      <c r="I30" s="186">
        <v>39792</v>
      </c>
      <c r="J30" s="80">
        <v>30</v>
      </c>
      <c r="K30" s="108">
        <v>69</v>
      </c>
      <c r="L30" s="109">
        <v>99</v>
      </c>
    </row>
    <row r="31" spans="1:12" ht="12.75">
      <c r="A31" s="23">
        <v>14</v>
      </c>
      <c r="B31" s="23" t="s">
        <v>42</v>
      </c>
      <c r="C31" s="23" t="s">
        <v>42</v>
      </c>
      <c r="D31" s="23" t="s">
        <v>42</v>
      </c>
      <c r="E31" s="73" t="s">
        <v>42</v>
      </c>
      <c r="F31" s="23" t="s">
        <v>42</v>
      </c>
      <c r="G31" s="34" t="s">
        <v>318</v>
      </c>
      <c r="H31" s="23" t="s">
        <v>17</v>
      </c>
      <c r="I31" s="183">
        <v>40051</v>
      </c>
      <c r="J31" s="27">
        <v>30</v>
      </c>
      <c r="K31" s="108">
        <v>69</v>
      </c>
      <c r="L31" s="109">
        <v>99</v>
      </c>
    </row>
    <row r="32" spans="1:12" ht="12.75">
      <c r="A32" s="23">
        <v>15</v>
      </c>
      <c r="B32" s="23" t="s">
        <v>42</v>
      </c>
      <c r="C32" s="23" t="s">
        <v>42</v>
      </c>
      <c r="D32" s="23" t="s">
        <v>42</v>
      </c>
      <c r="E32" s="23"/>
      <c r="F32" s="23" t="s">
        <v>42</v>
      </c>
      <c r="G32" s="24" t="s">
        <v>229</v>
      </c>
      <c r="H32" s="29" t="s">
        <v>17</v>
      </c>
      <c r="I32" s="183">
        <v>39719</v>
      </c>
      <c r="J32" s="27">
        <v>30</v>
      </c>
      <c r="K32" s="108">
        <v>69</v>
      </c>
      <c r="L32" s="109">
        <v>99</v>
      </c>
    </row>
    <row r="33" spans="1:12" ht="12.75">
      <c r="A33" s="23">
        <v>16</v>
      </c>
      <c r="B33" s="81"/>
      <c r="C33" s="81"/>
      <c r="D33" s="81" t="s">
        <v>42</v>
      </c>
      <c r="E33" s="81"/>
      <c r="F33" s="81"/>
      <c r="G33" s="82" t="s">
        <v>59</v>
      </c>
      <c r="H33" s="83" t="s">
        <v>17</v>
      </c>
      <c r="I33" s="185">
        <v>40205</v>
      </c>
      <c r="J33" s="89">
        <v>30</v>
      </c>
      <c r="K33" s="164">
        <v>67.5</v>
      </c>
      <c r="L33" s="165">
        <v>97.5</v>
      </c>
    </row>
    <row r="34" spans="1:12" ht="12.75">
      <c r="A34" s="23">
        <v>17</v>
      </c>
      <c r="B34" s="23" t="s">
        <v>42</v>
      </c>
      <c r="C34" s="23" t="s">
        <v>42</v>
      </c>
      <c r="D34" s="23" t="s">
        <v>42</v>
      </c>
      <c r="E34" s="23" t="s">
        <v>42</v>
      </c>
      <c r="F34" s="73" t="s">
        <v>42</v>
      </c>
      <c r="G34" s="24" t="s">
        <v>241</v>
      </c>
      <c r="H34" s="23" t="s">
        <v>13</v>
      </c>
      <c r="I34" s="183">
        <v>40014</v>
      </c>
      <c r="J34" s="31">
        <v>30</v>
      </c>
      <c r="K34" s="108">
        <v>64.5</v>
      </c>
      <c r="L34" s="109">
        <v>94.5</v>
      </c>
    </row>
    <row r="35" spans="1:12" ht="12.75">
      <c r="A35" s="23">
        <v>18</v>
      </c>
      <c r="B35" s="81" t="s">
        <v>42</v>
      </c>
      <c r="C35" s="81" t="s">
        <v>42</v>
      </c>
      <c r="D35" s="81" t="s">
        <v>42</v>
      </c>
      <c r="E35" s="91" t="s">
        <v>42</v>
      </c>
      <c r="F35" s="81" t="s">
        <v>42</v>
      </c>
      <c r="G35" s="82" t="s">
        <v>123</v>
      </c>
      <c r="H35" s="83" t="s">
        <v>17</v>
      </c>
      <c r="I35" s="185">
        <v>40282</v>
      </c>
      <c r="J35" s="89">
        <v>30</v>
      </c>
      <c r="K35" s="164">
        <v>64.5</v>
      </c>
      <c r="L35" s="165">
        <v>94.5</v>
      </c>
    </row>
    <row r="36" spans="1:12" ht="12.75">
      <c r="A36" s="23">
        <v>19</v>
      </c>
      <c r="B36" s="81" t="s">
        <v>42</v>
      </c>
      <c r="C36" s="81" t="s">
        <v>42</v>
      </c>
      <c r="D36" s="81" t="s">
        <v>42</v>
      </c>
      <c r="E36" s="91" t="s">
        <v>42</v>
      </c>
      <c r="F36" s="81"/>
      <c r="G36" s="176" t="s">
        <v>286</v>
      </c>
      <c r="H36" s="83" t="s">
        <v>13</v>
      </c>
      <c r="I36" s="185">
        <v>40197</v>
      </c>
      <c r="J36" s="89">
        <v>30</v>
      </c>
      <c r="K36" s="164">
        <v>64.5</v>
      </c>
      <c r="L36" s="165">
        <v>94.5</v>
      </c>
    </row>
    <row r="37" spans="1:12" ht="12.75">
      <c r="A37" s="23">
        <v>20</v>
      </c>
      <c r="B37" s="81" t="s">
        <v>42</v>
      </c>
      <c r="C37" s="81"/>
      <c r="D37" s="81"/>
      <c r="E37" s="81" t="s">
        <v>42</v>
      </c>
      <c r="F37" s="81"/>
      <c r="G37" s="82" t="s">
        <v>179</v>
      </c>
      <c r="H37" s="81" t="s">
        <v>13</v>
      </c>
      <c r="I37" s="185">
        <v>40272</v>
      </c>
      <c r="J37" s="89">
        <v>30</v>
      </c>
      <c r="K37" s="164">
        <v>64.5</v>
      </c>
      <c r="L37" s="165">
        <v>94.5</v>
      </c>
    </row>
    <row r="38" spans="1:12" ht="12.75">
      <c r="A38" s="23">
        <v>21</v>
      </c>
      <c r="B38" s="23"/>
      <c r="C38" s="23"/>
      <c r="D38" s="23" t="s">
        <v>42</v>
      </c>
      <c r="E38" s="81"/>
      <c r="F38" s="23" t="s">
        <v>42</v>
      </c>
      <c r="G38" s="24" t="s">
        <v>109</v>
      </c>
      <c r="H38" s="29" t="s">
        <v>17</v>
      </c>
      <c r="I38" s="183">
        <v>39709</v>
      </c>
      <c r="J38" s="27">
        <v>30</v>
      </c>
      <c r="K38" s="108">
        <v>63</v>
      </c>
      <c r="L38" s="109">
        <v>93</v>
      </c>
    </row>
    <row r="39" spans="1:12" ht="12.75">
      <c r="A39" s="23">
        <v>22</v>
      </c>
      <c r="B39" s="73" t="s">
        <v>42</v>
      </c>
      <c r="C39" s="23" t="s">
        <v>42</v>
      </c>
      <c r="D39" s="23" t="s">
        <v>42</v>
      </c>
      <c r="E39" s="23" t="s">
        <v>42</v>
      </c>
      <c r="F39" s="23" t="s">
        <v>42</v>
      </c>
      <c r="G39" s="24" t="s">
        <v>164</v>
      </c>
      <c r="H39" s="23" t="s">
        <v>17</v>
      </c>
      <c r="I39" s="183">
        <v>39773</v>
      </c>
      <c r="J39" s="27">
        <v>30</v>
      </c>
      <c r="K39" s="108">
        <v>63</v>
      </c>
      <c r="L39" s="109">
        <v>93</v>
      </c>
    </row>
    <row r="40" spans="1:12" ht="12.75">
      <c r="A40" s="23">
        <v>23</v>
      </c>
      <c r="B40" s="81" t="s">
        <v>42</v>
      </c>
      <c r="C40" s="91" t="s">
        <v>42</v>
      </c>
      <c r="D40" s="81"/>
      <c r="E40" s="91"/>
      <c r="F40" s="81"/>
      <c r="G40" s="82" t="s">
        <v>332</v>
      </c>
      <c r="H40" s="83" t="s">
        <v>17</v>
      </c>
      <c r="I40" s="185">
        <v>40222</v>
      </c>
      <c r="J40" s="89">
        <v>30</v>
      </c>
      <c r="K40" s="164">
        <v>63</v>
      </c>
      <c r="L40" s="165">
        <v>93</v>
      </c>
    </row>
    <row r="41" spans="1:12" ht="12.75">
      <c r="A41" s="23">
        <v>24</v>
      </c>
      <c r="B41" s="81" t="s">
        <v>42</v>
      </c>
      <c r="C41" s="81"/>
      <c r="D41" s="91" t="s">
        <v>42</v>
      </c>
      <c r="E41" s="81" t="s">
        <v>42</v>
      </c>
      <c r="F41" s="81"/>
      <c r="G41" s="88" t="s">
        <v>135</v>
      </c>
      <c r="H41" s="81" t="s">
        <v>17</v>
      </c>
      <c r="I41" s="185">
        <v>40123</v>
      </c>
      <c r="J41" s="89">
        <v>0</v>
      </c>
      <c r="K41" s="164">
        <v>90</v>
      </c>
      <c r="L41" s="165">
        <v>90</v>
      </c>
    </row>
    <row r="42" spans="1:12" ht="12.75">
      <c r="A42" s="23">
        <v>25</v>
      </c>
      <c r="B42" s="23" t="s">
        <v>42</v>
      </c>
      <c r="C42" s="23" t="s">
        <v>42</v>
      </c>
      <c r="D42" s="73" t="s">
        <v>42</v>
      </c>
      <c r="E42" s="23" t="s">
        <v>42</v>
      </c>
      <c r="F42" s="23" t="s">
        <v>42</v>
      </c>
      <c r="G42" s="34" t="s">
        <v>73</v>
      </c>
      <c r="H42" s="23" t="s">
        <v>13</v>
      </c>
      <c r="I42" s="183">
        <v>39892</v>
      </c>
      <c r="J42" s="27">
        <v>0</v>
      </c>
      <c r="K42" s="108">
        <v>87</v>
      </c>
      <c r="L42" s="109">
        <v>87</v>
      </c>
    </row>
    <row r="43" spans="1:12" ht="12.75">
      <c r="A43" s="23">
        <v>26</v>
      </c>
      <c r="B43" s="23" t="s">
        <v>42</v>
      </c>
      <c r="C43" s="23" t="s">
        <v>42</v>
      </c>
      <c r="D43" s="23" t="s">
        <v>42</v>
      </c>
      <c r="E43" s="23"/>
      <c r="F43" s="73" t="s">
        <v>42</v>
      </c>
      <c r="G43" s="24" t="s">
        <v>280</v>
      </c>
      <c r="H43" s="29" t="s">
        <v>13</v>
      </c>
      <c r="I43" s="183">
        <v>39610</v>
      </c>
      <c r="J43" s="27">
        <v>30</v>
      </c>
      <c r="K43" s="108">
        <v>57</v>
      </c>
      <c r="L43" s="109">
        <v>87</v>
      </c>
    </row>
    <row r="44" spans="1:12" ht="12.75">
      <c r="A44" s="23">
        <v>27</v>
      </c>
      <c r="B44" s="81"/>
      <c r="C44" s="81"/>
      <c r="D44" s="81" t="s">
        <v>42</v>
      </c>
      <c r="E44" s="81" t="s">
        <v>42</v>
      </c>
      <c r="F44" s="91" t="s">
        <v>42</v>
      </c>
      <c r="G44" s="82" t="s">
        <v>210</v>
      </c>
      <c r="H44" s="83" t="s">
        <v>13</v>
      </c>
      <c r="I44" s="185">
        <v>40157</v>
      </c>
      <c r="J44" s="89">
        <v>30</v>
      </c>
      <c r="K44" s="164">
        <v>57</v>
      </c>
      <c r="L44" s="165">
        <v>87</v>
      </c>
    </row>
    <row r="45" spans="1:12" ht="12.75">
      <c r="A45" s="23">
        <v>28</v>
      </c>
      <c r="B45" s="73" t="s">
        <v>42</v>
      </c>
      <c r="C45" s="23" t="s">
        <v>42</v>
      </c>
      <c r="D45" s="23" t="s">
        <v>42</v>
      </c>
      <c r="E45" s="23" t="s">
        <v>42</v>
      </c>
      <c r="F45" s="73"/>
      <c r="G45" s="34" t="s">
        <v>191</v>
      </c>
      <c r="H45" s="23" t="s">
        <v>13</v>
      </c>
      <c r="I45" s="183">
        <v>39978</v>
      </c>
      <c r="J45" s="27">
        <v>30</v>
      </c>
      <c r="K45" s="108">
        <v>57</v>
      </c>
      <c r="L45" s="109">
        <v>87</v>
      </c>
    </row>
    <row r="46" spans="1:12" ht="12.75">
      <c r="A46" s="23">
        <v>29</v>
      </c>
      <c r="B46" s="23" t="s">
        <v>42</v>
      </c>
      <c r="C46" s="23" t="s">
        <v>42</v>
      </c>
      <c r="D46" s="23" t="s">
        <v>42</v>
      </c>
      <c r="E46" s="23" t="s">
        <v>42</v>
      </c>
      <c r="F46" s="23" t="s">
        <v>42</v>
      </c>
      <c r="G46" s="24" t="s">
        <v>84</v>
      </c>
      <c r="H46" s="29" t="s">
        <v>17</v>
      </c>
      <c r="I46" s="183">
        <v>39816</v>
      </c>
      <c r="J46" s="27">
        <v>0</v>
      </c>
      <c r="K46" s="108">
        <v>85.5</v>
      </c>
      <c r="L46" s="109">
        <v>85.5</v>
      </c>
    </row>
    <row r="47" spans="1:12" ht="12.75">
      <c r="A47" s="23">
        <v>30</v>
      </c>
      <c r="B47" s="23" t="s">
        <v>42</v>
      </c>
      <c r="C47" s="23" t="s">
        <v>42</v>
      </c>
      <c r="D47" s="23"/>
      <c r="E47" s="23" t="s">
        <v>42</v>
      </c>
      <c r="F47" s="23"/>
      <c r="G47" s="34" t="s">
        <v>142</v>
      </c>
      <c r="H47" s="23" t="s">
        <v>13</v>
      </c>
      <c r="I47" s="183">
        <v>40037</v>
      </c>
      <c r="J47" s="27">
        <v>30</v>
      </c>
      <c r="K47" s="108">
        <v>55.5</v>
      </c>
      <c r="L47" s="109">
        <v>85.5</v>
      </c>
    </row>
    <row r="48" spans="1:12" s="87" customFormat="1" ht="12.75">
      <c r="A48" s="23">
        <v>31</v>
      </c>
      <c r="B48" s="81" t="s">
        <v>42</v>
      </c>
      <c r="C48" s="81" t="s">
        <v>42</v>
      </c>
      <c r="D48" s="81" t="s">
        <v>42</v>
      </c>
      <c r="E48" s="91" t="s">
        <v>42</v>
      </c>
      <c r="F48" s="81" t="s">
        <v>42</v>
      </c>
      <c r="G48" s="82" t="s">
        <v>112</v>
      </c>
      <c r="H48" s="81" t="s">
        <v>13</v>
      </c>
      <c r="I48" s="185">
        <v>40194</v>
      </c>
      <c r="J48" s="85">
        <v>30</v>
      </c>
      <c r="K48" s="164">
        <v>52.5</v>
      </c>
      <c r="L48" s="165">
        <v>82.5</v>
      </c>
    </row>
    <row r="49" spans="1:12" ht="12.75">
      <c r="A49" s="23">
        <v>32</v>
      </c>
      <c r="B49" s="23" t="s">
        <v>42</v>
      </c>
      <c r="C49" s="23" t="s">
        <v>42</v>
      </c>
      <c r="D49" s="73" t="s">
        <v>42</v>
      </c>
      <c r="E49" s="23" t="s">
        <v>42</v>
      </c>
      <c r="F49" s="23" t="s">
        <v>42</v>
      </c>
      <c r="G49" s="24" t="s">
        <v>51</v>
      </c>
      <c r="H49" s="29" t="s">
        <v>13</v>
      </c>
      <c r="I49" s="183">
        <v>40050</v>
      </c>
      <c r="J49" s="27">
        <v>0</v>
      </c>
      <c r="K49" s="108">
        <v>81</v>
      </c>
      <c r="L49" s="109">
        <v>81</v>
      </c>
    </row>
    <row r="50" spans="1:12" ht="12.75">
      <c r="A50" s="23">
        <v>33</v>
      </c>
      <c r="B50" s="166"/>
      <c r="C50" s="166" t="s">
        <v>42</v>
      </c>
      <c r="D50" s="167"/>
      <c r="E50" s="166"/>
      <c r="F50" s="166"/>
      <c r="G50" s="162" t="s">
        <v>48</v>
      </c>
      <c r="H50" s="83" t="s">
        <v>13</v>
      </c>
      <c r="I50" s="188">
        <v>40248</v>
      </c>
      <c r="J50" s="170">
        <v>0</v>
      </c>
      <c r="K50" s="164">
        <v>81</v>
      </c>
      <c r="L50" s="165">
        <v>81</v>
      </c>
    </row>
    <row r="51" spans="1:12" ht="12.75">
      <c r="A51" s="23">
        <v>34</v>
      </c>
      <c r="B51" s="81" t="s">
        <v>42</v>
      </c>
      <c r="C51" s="81" t="s">
        <v>42</v>
      </c>
      <c r="D51" s="81"/>
      <c r="E51" s="81"/>
      <c r="F51" s="91" t="s">
        <v>42</v>
      </c>
      <c r="G51" s="82" t="s">
        <v>320</v>
      </c>
      <c r="H51" s="83" t="s">
        <v>13</v>
      </c>
      <c r="I51" s="185">
        <v>40301</v>
      </c>
      <c r="J51" s="89">
        <v>30</v>
      </c>
      <c r="K51" s="164">
        <v>51</v>
      </c>
      <c r="L51" s="165">
        <v>81</v>
      </c>
    </row>
    <row r="52" spans="1:12" ht="12.75">
      <c r="A52" s="23">
        <v>35</v>
      </c>
      <c r="B52" s="73" t="s">
        <v>42</v>
      </c>
      <c r="C52" s="23" t="s">
        <v>42</v>
      </c>
      <c r="D52" s="23" t="s">
        <v>42</v>
      </c>
      <c r="E52" s="23" t="s">
        <v>42</v>
      </c>
      <c r="F52" s="23"/>
      <c r="G52" s="24" t="s">
        <v>138</v>
      </c>
      <c r="H52" s="29" t="s">
        <v>13</v>
      </c>
      <c r="I52" s="183">
        <v>39938</v>
      </c>
      <c r="J52" s="27">
        <v>30</v>
      </c>
      <c r="K52" s="108">
        <v>51</v>
      </c>
      <c r="L52" s="109">
        <v>81</v>
      </c>
    </row>
    <row r="53" spans="1:12" ht="12.75">
      <c r="A53" s="23">
        <v>36</v>
      </c>
      <c r="B53" s="23" t="s">
        <v>42</v>
      </c>
      <c r="C53" s="23" t="s">
        <v>42</v>
      </c>
      <c r="D53" s="23"/>
      <c r="E53" s="23" t="s">
        <v>42</v>
      </c>
      <c r="F53" s="23" t="s">
        <v>42</v>
      </c>
      <c r="G53" s="34" t="s">
        <v>154</v>
      </c>
      <c r="H53" s="23" t="s">
        <v>17</v>
      </c>
      <c r="I53" s="183">
        <v>39861</v>
      </c>
      <c r="J53" s="27">
        <v>0</v>
      </c>
      <c r="K53" s="108">
        <v>79.5</v>
      </c>
      <c r="L53" s="109">
        <v>79.5</v>
      </c>
    </row>
    <row r="54" spans="1:12" ht="12.75">
      <c r="A54" s="23">
        <v>37</v>
      </c>
      <c r="B54" s="23" t="s">
        <v>42</v>
      </c>
      <c r="C54" s="23" t="s">
        <v>42</v>
      </c>
      <c r="D54" s="73" t="s">
        <v>42</v>
      </c>
      <c r="E54" s="23" t="s">
        <v>42</v>
      </c>
      <c r="F54" s="23" t="s">
        <v>42</v>
      </c>
      <c r="G54" s="24" t="s">
        <v>54</v>
      </c>
      <c r="H54" s="29" t="s">
        <v>13</v>
      </c>
      <c r="I54" s="183">
        <v>40006</v>
      </c>
      <c r="J54" s="27">
        <v>30</v>
      </c>
      <c r="K54" s="108">
        <v>49.5</v>
      </c>
      <c r="L54" s="109">
        <v>79.5</v>
      </c>
    </row>
    <row r="55" spans="1:12" ht="12.75">
      <c r="A55" s="23">
        <v>38</v>
      </c>
      <c r="B55" s="81" t="s">
        <v>42</v>
      </c>
      <c r="C55" s="81" t="s">
        <v>42</v>
      </c>
      <c r="D55" s="91" t="s">
        <v>42</v>
      </c>
      <c r="E55" s="81" t="s">
        <v>42</v>
      </c>
      <c r="F55" s="81" t="s">
        <v>42</v>
      </c>
      <c r="G55" s="82" t="s">
        <v>79</v>
      </c>
      <c r="H55" s="83" t="s">
        <v>17</v>
      </c>
      <c r="I55" s="185">
        <v>40222</v>
      </c>
      <c r="J55" s="89">
        <v>30</v>
      </c>
      <c r="K55" s="164">
        <v>49.5</v>
      </c>
      <c r="L55" s="165">
        <v>79.5</v>
      </c>
    </row>
    <row r="56" spans="1:12" ht="12.75">
      <c r="A56" s="23">
        <v>39</v>
      </c>
      <c r="B56" s="23" t="s">
        <v>42</v>
      </c>
      <c r="C56" s="23" t="s">
        <v>42</v>
      </c>
      <c r="D56" s="23"/>
      <c r="E56" s="73" t="s">
        <v>42</v>
      </c>
      <c r="F56" s="23"/>
      <c r="G56" s="24" t="s">
        <v>127</v>
      </c>
      <c r="H56" s="29" t="s">
        <v>13</v>
      </c>
      <c r="I56" s="183">
        <v>39706</v>
      </c>
      <c r="J56" s="27">
        <v>30</v>
      </c>
      <c r="K56" s="108">
        <v>49.5</v>
      </c>
      <c r="L56" s="109">
        <v>79.5</v>
      </c>
    </row>
    <row r="57" spans="1:12" ht="12.75">
      <c r="A57" s="23">
        <v>40</v>
      </c>
      <c r="B57" s="23" t="s">
        <v>42</v>
      </c>
      <c r="C57" s="73" t="s">
        <v>42</v>
      </c>
      <c r="D57" s="23" t="s">
        <v>42</v>
      </c>
      <c r="E57" s="23" t="s">
        <v>42</v>
      </c>
      <c r="F57" s="23" t="s">
        <v>42</v>
      </c>
      <c r="G57" s="34" t="s">
        <v>305</v>
      </c>
      <c r="H57" s="23" t="s">
        <v>17</v>
      </c>
      <c r="I57" s="183">
        <v>39937</v>
      </c>
      <c r="J57" s="27">
        <v>30</v>
      </c>
      <c r="K57" s="108">
        <v>48</v>
      </c>
      <c r="L57" s="109">
        <v>78</v>
      </c>
    </row>
    <row r="58" spans="1:12" s="87" customFormat="1" ht="12.75">
      <c r="A58" s="23">
        <v>41</v>
      </c>
      <c r="B58" s="23" t="s">
        <v>42</v>
      </c>
      <c r="C58" s="23"/>
      <c r="D58" s="23" t="s">
        <v>42</v>
      </c>
      <c r="E58" s="23"/>
      <c r="F58" s="73" t="s">
        <v>42</v>
      </c>
      <c r="G58" s="24" t="s">
        <v>256</v>
      </c>
      <c r="H58" s="29" t="s">
        <v>13</v>
      </c>
      <c r="I58" s="183">
        <v>39992</v>
      </c>
      <c r="J58" s="27">
        <v>30</v>
      </c>
      <c r="K58" s="108">
        <v>48</v>
      </c>
      <c r="L58" s="109">
        <v>78</v>
      </c>
    </row>
    <row r="59" spans="1:12" ht="12.75">
      <c r="A59" s="23">
        <v>42</v>
      </c>
      <c r="B59" s="23" t="s">
        <v>42</v>
      </c>
      <c r="C59" s="73" t="s">
        <v>42</v>
      </c>
      <c r="D59" s="23" t="s">
        <v>42</v>
      </c>
      <c r="E59" s="23" t="s">
        <v>42</v>
      </c>
      <c r="F59" s="23" t="s">
        <v>42</v>
      </c>
      <c r="G59" s="24" t="s">
        <v>203</v>
      </c>
      <c r="H59" s="23" t="s">
        <v>17</v>
      </c>
      <c r="I59" s="183">
        <v>39998</v>
      </c>
      <c r="J59" s="27">
        <v>30</v>
      </c>
      <c r="K59" s="108">
        <v>46.5</v>
      </c>
      <c r="L59" s="109">
        <v>76.5</v>
      </c>
    </row>
    <row r="60" spans="1:12" ht="12.75">
      <c r="A60" s="23">
        <v>43</v>
      </c>
      <c r="B60" s="23"/>
      <c r="C60" s="23"/>
      <c r="D60" s="23" t="s">
        <v>42</v>
      </c>
      <c r="E60" s="23"/>
      <c r="F60" s="23"/>
      <c r="G60" s="34" t="s">
        <v>70</v>
      </c>
      <c r="H60" s="23" t="s">
        <v>17</v>
      </c>
      <c r="I60" s="183">
        <v>39678</v>
      </c>
      <c r="J60" s="27">
        <v>0</v>
      </c>
      <c r="K60" s="108">
        <v>75</v>
      </c>
      <c r="L60" s="109">
        <v>75</v>
      </c>
    </row>
    <row r="61" spans="1:12" ht="12.75">
      <c r="A61" s="23">
        <v>44</v>
      </c>
      <c r="B61" s="23" t="s">
        <v>42</v>
      </c>
      <c r="C61" s="23" t="s">
        <v>42</v>
      </c>
      <c r="D61" s="23" t="s">
        <v>42</v>
      </c>
      <c r="E61" s="23" t="s">
        <v>42</v>
      </c>
      <c r="F61" s="73" t="s">
        <v>42</v>
      </c>
      <c r="G61" s="24" t="s">
        <v>182</v>
      </c>
      <c r="H61" s="29" t="s">
        <v>17</v>
      </c>
      <c r="I61" s="183">
        <v>39880</v>
      </c>
      <c r="J61" s="27">
        <v>0</v>
      </c>
      <c r="K61" s="108">
        <v>75</v>
      </c>
      <c r="L61" s="109">
        <v>75</v>
      </c>
    </row>
    <row r="62" spans="1:12" ht="12.75">
      <c r="A62" s="23">
        <v>45</v>
      </c>
      <c r="B62" s="81" t="s">
        <v>42</v>
      </c>
      <c r="C62" s="81" t="s">
        <v>42</v>
      </c>
      <c r="D62" s="81" t="s">
        <v>42</v>
      </c>
      <c r="E62" s="91" t="s">
        <v>42</v>
      </c>
      <c r="F62" s="81" t="s">
        <v>42</v>
      </c>
      <c r="G62" s="82" t="s">
        <v>235</v>
      </c>
      <c r="H62" s="83" t="s">
        <v>17</v>
      </c>
      <c r="I62" s="185">
        <v>40177</v>
      </c>
      <c r="J62" s="89">
        <v>30</v>
      </c>
      <c r="K62" s="164">
        <v>45</v>
      </c>
      <c r="L62" s="165">
        <v>75</v>
      </c>
    </row>
    <row r="63" spans="1:12" ht="12.75">
      <c r="A63" s="23">
        <v>46</v>
      </c>
      <c r="B63" s="81"/>
      <c r="C63" s="81"/>
      <c r="D63" s="81" t="s">
        <v>42</v>
      </c>
      <c r="E63" s="81"/>
      <c r="F63" s="81"/>
      <c r="G63" s="82" t="s">
        <v>296</v>
      </c>
      <c r="H63" s="83" t="s">
        <v>17</v>
      </c>
      <c r="I63" s="185">
        <v>40109</v>
      </c>
      <c r="J63" s="89">
        <v>30</v>
      </c>
      <c r="K63" s="164">
        <v>45</v>
      </c>
      <c r="L63" s="165">
        <v>75</v>
      </c>
    </row>
    <row r="64" spans="1:12" ht="12.75">
      <c r="A64" s="23">
        <v>47</v>
      </c>
      <c r="B64" s="23" t="s">
        <v>42</v>
      </c>
      <c r="C64" s="23" t="s">
        <v>42</v>
      </c>
      <c r="D64" s="23" t="s">
        <v>42</v>
      </c>
      <c r="E64" s="73" t="s">
        <v>42</v>
      </c>
      <c r="F64" s="23" t="s">
        <v>42</v>
      </c>
      <c r="G64" s="24" t="s">
        <v>87</v>
      </c>
      <c r="H64" s="29" t="s">
        <v>17</v>
      </c>
      <c r="I64" s="183">
        <v>40013</v>
      </c>
      <c r="J64" s="27">
        <v>0</v>
      </c>
      <c r="K64" s="108">
        <v>73.5</v>
      </c>
      <c r="L64" s="109">
        <v>73.5</v>
      </c>
    </row>
    <row r="65" spans="1:12" ht="12.75">
      <c r="A65" s="23">
        <v>48</v>
      </c>
      <c r="B65" s="81" t="s">
        <v>42</v>
      </c>
      <c r="C65" s="81" t="s">
        <v>42</v>
      </c>
      <c r="D65" s="81" t="s">
        <v>42</v>
      </c>
      <c r="E65" s="81" t="s">
        <v>42</v>
      </c>
      <c r="F65" s="91" t="s">
        <v>42</v>
      </c>
      <c r="G65" s="82" t="s">
        <v>44</v>
      </c>
      <c r="H65" s="81" t="s">
        <v>17</v>
      </c>
      <c r="I65" s="185">
        <v>40062</v>
      </c>
      <c r="J65" s="89">
        <v>30</v>
      </c>
      <c r="K65" s="164">
        <v>43.5</v>
      </c>
      <c r="L65" s="165">
        <v>73.5</v>
      </c>
    </row>
    <row r="66" spans="1:12" ht="12.75">
      <c r="A66" s="23">
        <v>49</v>
      </c>
      <c r="B66" s="91" t="s">
        <v>42</v>
      </c>
      <c r="C66" s="81" t="s">
        <v>42</v>
      </c>
      <c r="D66" s="81"/>
      <c r="E66" s="81" t="s">
        <v>42</v>
      </c>
      <c r="F66" s="81" t="s">
        <v>42</v>
      </c>
      <c r="G66" s="82" t="s">
        <v>302</v>
      </c>
      <c r="H66" s="81" t="s">
        <v>13</v>
      </c>
      <c r="I66" s="185">
        <v>40279</v>
      </c>
      <c r="J66" s="89">
        <v>30</v>
      </c>
      <c r="K66" s="164">
        <v>43.5</v>
      </c>
      <c r="L66" s="165">
        <v>73.5</v>
      </c>
    </row>
    <row r="67" spans="1:12" ht="12.75">
      <c r="A67" s="23">
        <v>50</v>
      </c>
      <c r="B67" s="23" t="s">
        <v>42</v>
      </c>
      <c r="C67" s="23" t="s">
        <v>42</v>
      </c>
      <c r="D67" s="23" t="s">
        <v>42</v>
      </c>
      <c r="E67" s="23" t="s">
        <v>42</v>
      </c>
      <c r="F67" s="23"/>
      <c r="G67" s="24" t="s">
        <v>65</v>
      </c>
      <c r="H67" s="29" t="s">
        <v>13</v>
      </c>
      <c r="I67" s="183">
        <v>39966</v>
      </c>
      <c r="J67" s="27">
        <v>0</v>
      </c>
      <c r="K67" s="108">
        <v>72</v>
      </c>
      <c r="L67" s="109">
        <v>72</v>
      </c>
    </row>
    <row r="68" spans="1:12" ht="12.75">
      <c r="A68" s="23">
        <v>51</v>
      </c>
      <c r="B68" s="23" t="s">
        <v>42</v>
      </c>
      <c r="C68" s="23" t="s">
        <v>42</v>
      </c>
      <c r="D68" s="23"/>
      <c r="E68" s="23" t="s">
        <v>42</v>
      </c>
      <c r="F68" s="23"/>
      <c r="G68" s="34" t="s">
        <v>115</v>
      </c>
      <c r="H68" s="23" t="s">
        <v>13</v>
      </c>
      <c r="I68" s="183">
        <v>39825</v>
      </c>
      <c r="J68" s="27">
        <v>30</v>
      </c>
      <c r="K68" s="108">
        <v>42</v>
      </c>
      <c r="L68" s="109">
        <v>72</v>
      </c>
    </row>
    <row r="69" spans="1:12" ht="12.75">
      <c r="A69" s="23">
        <v>52</v>
      </c>
      <c r="B69" s="81" t="s">
        <v>42</v>
      </c>
      <c r="C69" s="81" t="s">
        <v>42</v>
      </c>
      <c r="D69" s="81" t="s">
        <v>42</v>
      </c>
      <c r="E69" s="91" t="s">
        <v>42</v>
      </c>
      <c r="F69" s="81" t="s">
        <v>42</v>
      </c>
      <c r="G69" s="88" t="s">
        <v>216</v>
      </c>
      <c r="H69" s="81" t="s">
        <v>13</v>
      </c>
      <c r="I69" s="185">
        <v>40319</v>
      </c>
      <c r="J69" s="89">
        <v>30</v>
      </c>
      <c r="K69" s="164">
        <v>42</v>
      </c>
      <c r="L69" s="165">
        <v>72</v>
      </c>
    </row>
    <row r="70" spans="1:12" ht="12.75">
      <c r="A70" s="23">
        <v>53</v>
      </c>
      <c r="B70" s="73" t="s">
        <v>42</v>
      </c>
      <c r="C70" s="23" t="s">
        <v>42</v>
      </c>
      <c r="D70" s="23" t="s">
        <v>42</v>
      </c>
      <c r="E70" s="23" t="s">
        <v>42</v>
      </c>
      <c r="F70" s="23" t="s">
        <v>42</v>
      </c>
      <c r="G70" s="24" t="s">
        <v>341</v>
      </c>
      <c r="H70" s="23" t="s">
        <v>17</v>
      </c>
      <c r="I70" s="183">
        <v>40000</v>
      </c>
      <c r="J70" s="27">
        <v>30</v>
      </c>
      <c r="K70" s="108">
        <v>40.5</v>
      </c>
      <c r="L70" s="109">
        <v>70.5</v>
      </c>
    </row>
    <row r="71" spans="1:12" ht="12.75">
      <c r="A71" s="23">
        <v>54</v>
      </c>
      <c r="B71" s="73" t="s">
        <v>42</v>
      </c>
      <c r="C71" s="23" t="s">
        <v>42</v>
      </c>
      <c r="D71" s="23" t="s">
        <v>42</v>
      </c>
      <c r="E71" s="23" t="s">
        <v>42</v>
      </c>
      <c r="F71" s="23" t="s">
        <v>42</v>
      </c>
      <c r="G71" s="24" t="s">
        <v>343</v>
      </c>
      <c r="H71" s="23" t="s">
        <v>13</v>
      </c>
      <c r="I71" s="183">
        <v>40000</v>
      </c>
      <c r="J71" s="27">
        <v>30</v>
      </c>
      <c r="K71" s="108">
        <v>40.5</v>
      </c>
      <c r="L71" s="109">
        <v>70.5</v>
      </c>
    </row>
    <row r="72" spans="1:12" ht="12.75">
      <c r="A72" s="23">
        <v>55</v>
      </c>
      <c r="B72" s="91" t="s">
        <v>42</v>
      </c>
      <c r="C72" s="81" t="s">
        <v>42</v>
      </c>
      <c r="D72" s="81" t="s">
        <v>42</v>
      </c>
      <c r="E72" s="81" t="s">
        <v>42</v>
      </c>
      <c r="F72" s="81" t="s">
        <v>42</v>
      </c>
      <c r="G72" s="82" t="s">
        <v>244</v>
      </c>
      <c r="H72" s="81" t="s">
        <v>17</v>
      </c>
      <c r="I72" s="185">
        <v>40075</v>
      </c>
      <c r="J72" s="89">
        <v>30</v>
      </c>
      <c r="K72" s="164">
        <v>40.5</v>
      </c>
      <c r="L72" s="165">
        <v>70.5</v>
      </c>
    </row>
    <row r="73" spans="1:12" ht="12.75">
      <c r="A73" s="23">
        <v>56</v>
      </c>
      <c r="B73" s="23" t="s">
        <v>42</v>
      </c>
      <c r="C73" s="23" t="s">
        <v>42</v>
      </c>
      <c r="D73" s="73" t="s">
        <v>42</v>
      </c>
      <c r="E73" s="23" t="s">
        <v>42</v>
      </c>
      <c r="F73" s="23" t="s">
        <v>42</v>
      </c>
      <c r="G73" s="24" t="s">
        <v>81</v>
      </c>
      <c r="H73" s="29" t="s">
        <v>13</v>
      </c>
      <c r="I73" s="183">
        <v>39629</v>
      </c>
      <c r="J73" s="27">
        <v>0</v>
      </c>
      <c r="K73" s="108">
        <v>69</v>
      </c>
      <c r="L73" s="109">
        <v>69</v>
      </c>
    </row>
    <row r="74" spans="1:12" ht="12.75">
      <c r="A74" s="23">
        <v>57</v>
      </c>
      <c r="B74" s="23" t="s">
        <v>42</v>
      </c>
      <c r="C74" s="23"/>
      <c r="D74" s="23"/>
      <c r="E74" s="23" t="s">
        <v>42</v>
      </c>
      <c r="F74" s="23"/>
      <c r="G74" s="24" t="s">
        <v>161</v>
      </c>
      <c r="H74" s="29" t="s">
        <v>17</v>
      </c>
      <c r="I74" s="183">
        <v>39797</v>
      </c>
      <c r="J74" s="27">
        <v>30</v>
      </c>
      <c r="K74" s="108">
        <v>39</v>
      </c>
      <c r="L74" s="109">
        <v>69</v>
      </c>
    </row>
    <row r="75" spans="1:12" ht="12.75">
      <c r="A75" s="23">
        <v>58</v>
      </c>
      <c r="B75" s="23" t="s">
        <v>42</v>
      </c>
      <c r="C75" s="23" t="s">
        <v>42</v>
      </c>
      <c r="D75" s="23" t="s">
        <v>42</v>
      </c>
      <c r="E75" s="23" t="s">
        <v>42</v>
      </c>
      <c r="F75" s="73" t="s">
        <v>42</v>
      </c>
      <c r="G75" s="24" t="s">
        <v>323</v>
      </c>
      <c r="H75" s="29" t="s">
        <v>13</v>
      </c>
      <c r="I75" s="183">
        <v>39761</v>
      </c>
      <c r="J75" s="27">
        <v>0</v>
      </c>
      <c r="K75" s="108">
        <v>67.5</v>
      </c>
      <c r="L75" s="109">
        <v>67.5</v>
      </c>
    </row>
    <row r="76" spans="1:12" ht="12.75">
      <c r="A76" s="23">
        <v>59</v>
      </c>
      <c r="B76" s="81" t="s">
        <v>42</v>
      </c>
      <c r="C76" s="81" t="s">
        <v>42</v>
      </c>
      <c r="D76" s="81"/>
      <c r="E76" s="81"/>
      <c r="F76" s="91" t="s">
        <v>42</v>
      </c>
      <c r="G76" s="88" t="s">
        <v>98</v>
      </c>
      <c r="H76" s="81" t="s">
        <v>13</v>
      </c>
      <c r="I76" s="185">
        <v>40134</v>
      </c>
      <c r="J76" s="89">
        <v>30</v>
      </c>
      <c r="K76" s="164">
        <v>36</v>
      </c>
      <c r="L76" s="165">
        <v>66</v>
      </c>
    </row>
    <row r="77" spans="1:12" ht="12.75">
      <c r="A77" s="23">
        <v>60</v>
      </c>
      <c r="B77" s="73" t="s">
        <v>42</v>
      </c>
      <c r="C77" s="23" t="s">
        <v>42</v>
      </c>
      <c r="D77" s="23" t="s">
        <v>42</v>
      </c>
      <c r="E77" s="23" t="s">
        <v>42</v>
      </c>
      <c r="F77" s="23" t="s">
        <v>42</v>
      </c>
      <c r="G77" s="24" t="s">
        <v>118</v>
      </c>
      <c r="H77" s="29" t="s">
        <v>13</v>
      </c>
      <c r="I77" s="183">
        <v>39894</v>
      </c>
      <c r="J77" s="27">
        <v>30</v>
      </c>
      <c r="K77" s="108">
        <v>36</v>
      </c>
      <c r="L77" s="109">
        <v>66</v>
      </c>
    </row>
    <row r="78" spans="1:12" ht="12.75">
      <c r="A78" s="23">
        <v>61</v>
      </c>
      <c r="B78" s="91" t="s">
        <v>42</v>
      </c>
      <c r="C78" s="81" t="s">
        <v>42</v>
      </c>
      <c r="D78" s="81" t="s">
        <v>42</v>
      </c>
      <c r="E78" s="81" t="s">
        <v>42</v>
      </c>
      <c r="F78" s="81" t="s">
        <v>42</v>
      </c>
      <c r="G78" s="82" t="s">
        <v>223</v>
      </c>
      <c r="H78" s="83" t="s">
        <v>13</v>
      </c>
      <c r="I78" s="185">
        <v>40235</v>
      </c>
      <c r="J78" s="89">
        <v>0</v>
      </c>
      <c r="K78" s="164">
        <v>64.5</v>
      </c>
      <c r="L78" s="165">
        <v>64.5</v>
      </c>
    </row>
    <row r="79" spans="1:12" s="87" customFormat="1" ht="12.75">
      <c r="A79" s="23">
        <v>62</v>
      </c>
      <c r="B79" s="23" t="s">
        <v>42</v>
      </c>
      <c r="C79" s="73" t="s">
        <v>42</v>
      </c>
      <c r="D79" s="23"/>
      <c r="E79" s="23" t="s">
        <v>42</v>
      </c>
      <c r="F79" s="23"/>
      <c r="G79" s="34" t="s">
        <v>130</v>
      </c>
      <c r="H79" s="23" t="s">
        <v>17</v>
      </c>
      <c r="I79" s="183">
        <v>39987</v>
      </c>
      <c r="J79" s="27">
        <v>30</v>
      </c>
      <c r="K79" s="108">
        <v>34.5</v>
      </c>
      <c r="L79" s="109">
        <v>64.5</v>
      </c>
    </row>
    <row r="80" spans="1:12" ht="12.75">
      <c r="A80" s="23">
        <v>63</v>
      </c>
      <c r="B80" s="81" t="s">
        <v>42</v>
      </c>
      <c r="C80" s="81" t="s">
        <v>42</v>
      </c>
      <c r="D80" s="81" t="s">
        <v>42</v>
      </c>
      <c r="E80" s="81" t="s">
        <v>42</v>
      </c>
      <c r="F80" s="91" t="s">
        <v>42</v>
      </c>
      <c r="G80" s="88" t="s">
        <v>176</v>
      </c>
      <c r="H80" s="81" t="s">
        <v>17</v>
      </c>
      <c r="I80" s="185">
        <v>40270</v>
      </c>
      <c r="J80" s="89">
        <v>30</v>
      </c>
      <c r="K80" s="164">
        <v>33</v>
      </c>
      <c r="L80" s="165">
        <v>63</v>
      </c>
    </row>
    <row r="81" spans="1:12" ht="12.75">
      <c r="A81" s="23">
        <v>64</v>
      </c>
      <c r="B81" s="91" t="s">
        <v>42</v>
      </c>
      <c r="C81" s="81"/>
      <c r="D81" s="81" t="s">
        <v>42</v>
      </c>
      <c r="E81" s="81" t="s">
        <v>42</v>
      </c>
      <c r="F81" s="81" t="s">
        <v>42</v>
      </c>
      <c r="G81" s="82" t="s">
        <v>268</v>
      </c>
      <c r="H81" s="83" t="s">
        <v>17</v>
      </c>
      <c r="I81" s="185">
        <v>40138</v>
      </c>
      <c r="J81" s="89">
        <v>30</v>
      </c>
      <c r="K81" s="164">
        <v>33</v>
      </c>
      <c r="L81" s="165">
        <v>63</v>
      </c>
    </row>
    <row r="82" spans="1:12" ht="12.75">
      <c r="A82" s="23">
        <v>65</v>
      </c>
      <c r="B82" s="23"/>
      <c r="C82" s="23"/>
      <c r="D82" s="23" t="s">
        <v>42</v>
      </c>
      <c r="E82" s="23" t="s">
        <v>42</v>
      </c>
      <c r="F82" s="73" t="s">
        <v>42</v>
      </c>
      <c r="G82" s="24" t="s">
        <v>185</v>
      </c>
      <c r="H82" s="29" t="s">
        <v>13</v>
      </c>
      <c r="I82" s="183">
        <v>39766</v>
      </c>
      <c r="J82" s="31">
        <v>30</v>
      </c>
      <c r="K82" s="108">
        <v>31.5</v>
      </c>
      <c r="L82" s="109">
        <v>61.5</v>
      </c>
    </row>
    <row r="83" spans="1:12" ht="12.75">
      <c r="A83" s="23">
        <v>66</v>
      </c>
      <c r="B83" s="23"/>
      <c r="C83" s="23"/>
      <c r="D83" s="23"/>
      <c r="E83" s="23"/>
      <c r="F83" s="23" t="s">
        <v>42</v>
      </c>
      <c r="G83" s="24" t="s">
        <v>289</v>
      </c>
      <c r="H83" s="29" t="s">
        <v>17</v>
      </c>
      <c r="I83" s="183">
        <v>39748</v>
      </c>
      <c r="J83" s="27">
        <v>0</v>
      </c>
      <c r="K83" s="108">
        <v>60</v>
      </c>
      <c r="L83" s="109">
        <v>60</v>
      </c>
    </row>
    <row r="84" spans="1:12" ht="12.75">
      <c r="A84" s="23">
        <v>67</v>
      </c>
      <c r="B84" s="81" t="s">
        <v>42</v>
      </c>
      <c r="C84" s="81" t="s">
        <v>42</v>
      </c>
      <c r="D84" s="81"/>
      <c r="E84" s="81"/>
      <c r="F84" s="81"/>
      <c r="G84" s="82" t="s">
        <v>69</v>
      </c>
      <c r="H84" s="83" t="s">
        <v>13</v>
      </c>
      <c r="I84" s="185">
        <v>40084</v>
      </c>
      <c r="J84" s="89">
        <v>0</v>
      </c>
      <c r="K84" s="164">
        <v>60</v>
      </c>
      <c r="L84" s="165">
        <v>60</v>
      </c>
    </row>
    <row r="85" spans="1:12" ht="12.75">
      <c r="A85" s="23">
        <v>68</v>
      </c>
      <c r="B85" s="81" t="s">
        <v>42</v>
      </c>
      <c r="C85" s="91" t="s">
        <v>42</v>
      </c>
      <c r="D85" s="81"/>
      <c r="E85" s="81" t="s">
        <v>42</v>
      </c>
      <c r="F85" s="81"/>
      <c r="G85" s="82" t="s">
        <v>347</v>
      </c>
      <c r="H85" s="83" t="s">
        <v>13</v>
      </c>
      <c r="I85" s="185">
        <v>40176</v>
      </c>
      <c r="J85" s="89">
        <v>30</v>
      </c>
      <c r="K85" s="164">
        <v>30</v>
      </c>
      <c r="L85" s="165">
        <v>60</v>
      </c>
    </row>
    <row r="86" spans="1:12" ht="12.75">
      <c r="A86" s="23">
        <v>69</v>
      </c>
      <c r="B86" s="23"/>
      <c r="C86" s="23"/>
      <c r="D86" s="23" t="s">
        <v>42</v>
      </c>
      <c r="E86" s="23"/>
      <c r="F86" s="23" t="s">
        <v>42</v>
      </c>
      <c r="G86" s="24" t="s">
        <v>340</v>
      </c>
      <c r="H86" s="29" t="s">
        <v>17</v>
      </c>
      <c r="I86" s="183">
        <v>39674</v>
      </c>
      <c r="J86" s="27">
        <v>0</v>
      </c>
      <c r="K86" s="108">
        <v>57</v>
      </c>
      <c r="L86" s="109">
        <v>57</v>
      </c>
    </row>
    <row r="87" spans="1:12" ht="12.75">
      <c r="A87" s="23">
        <v>70</v>
      </c>
      <c r="B87" s="23" t="s">
        <v>42</v>
      </c>
      <c r="C87" s="23" t="s">
        <v>42</v>
      </c>
      <c r="D87" s="73" t="s">
        <v>42</v>
      </c>
      <c r="E87" s="23" t="s">
        <v>42</v>
      </c>
      <c r="F87" s="23" t="s">
        <v>42</v>
      </c>
      <c r="G87" s="34" t="s">
        <v>262</v>
      </c>
      <c r="H87" s="23" t="s">
        <v>13</v>
      </c>
      <c r="I87" s="183">
        <v>40039</v>
      </c>
      <c r="J87" s="27">
        <v>30</v>
      </c>
      <c r="K87" s="108">
        <v>27</v>
      </c>
      <c r="L87" s="109">
        <v>57</v>
      </c>
    </row>
    <row r="88" spans="1:12" ht="12.75">
      <c r="A88" s="23">
        <v>71</v>
      </c>
      <c r="B88" s="32" t="s">
        <v>42</v>
      </c>
      <c r="C88" s="74" t="s">
        <v>42</v>
      </c>
      <c r="D88" s="198"/>
      <c r="E88" s="198"/>
      <c r="F88" s="199" t="s">
        <v>42</v>
      </c>
      <c r="G88" s="200" t="s">
        <v>92</v>
      </c>
      <c r="H88" s="198" t="s">
        <v>13</v>
      </c>
      <c r="I88" s="29">
        <v>39525</v>
      </c>
      <c r="J88" s="201">
        <v>30</v>
      </c>
      <c r="K88" s="108">
        <v>25.5</v>
      </c>
      <c r="L88" s="109">
        <v>55.5</v>
      </c>
    </row>
    <row r="89" spans="1:12" ht="12.75">
      <c r="A89" s="23">
        <v>72</v>
      </c>
      <c r="B89" s="23" t="s">
        <v>42</v>
      </c>
      <c r="C89" s="23" t="s">
        <v>42</v>
      </c>
      <c r="D89" s="23" t="s">
        <v>42</v>
      </c>
      <c r="E89" s="23" t="s">
        <v>42</v>
      </c>
      <c r="F89" s="73"/>
      <c r="G89" s="34" t="s">
        <v>329</v>
      </c>
      <c r="H89" s="23" t="s">
        <v>13</v>
      </c>
      <c r="I89" s="183">
        <v>39805</v>
      </c>
      <c r="J89" s="27">
        <v>30</v>
      </c>
      <c r="K89" s="108">
        <v>25.5</v>
      </c>
      <c r="L89" s="109">
        <v>55.5</v>
      </c>
    </row>
    <row r="90" spans="1:12" s="2" customFormat="1" ht="12.75">
      <c r="A90" s="23">
        <v>73</v>
      </c>
      <c r="B90" s="23"/>
      <c r="C90" s="23"/>
      <c r="D90" s="23" t="s">
        <v>42</v>
      </c>
      <c r="E90" s="73"/>
      <c r="F90" s="23" t="s">
        <v>42</v>
      </c>
      <c r="G90" s="24" t="s">
        <v>308</v>
      </c>
      <c r="H90" s="29" t="s">
        <v>13</v>
      </c>
      <c r="I90" s="183">
        <v>39924</v>
      </c>
      <c r="J90" s="27">
        <v>30</v>
      </c>
      <c r="K90" s="108">
        <v>22.5</v>
      </c>
      <c r="L90" s="109">
        <v>52.5</v>
      </c>
    </row>
    <row r="91" spans="1:12" ht="12.75">
      <c r="A91" s="23">
        <v>74</v>
      </c>
      <c r="B91" s="23" t="s">
        <v>42</v>
      </c>
      <c r="C91" s="23" t="s">
        <v>42</v>
      </c>
      <c r="D91" s="23" t="s">
        <v>42</v>
      </c>
      <c r="E91" s="23" t="s">
        <v>42</v>
      </c>
      <c r="F91" s="73" t="s">
        <v>42</v>
      </c>
      <c r="G91" s="34" t="s">
        <v>292</v>
      </c>
      <c r="H91" s="23" t="s">
        <v>13</v>
      </c>
      <c r="I91" s="183">
        <v>39986</v>
      </c>
      <c r="J91" s="27">
        <v>30</v>
      </c>
      <c r="K91" s="108">
        <v>18</v>
      </c>
      <c r="L91" s="109">
        <v>48</v>
      </c>
    </row>
    <row r="92" spans="1:12" ht="12.75">
      <c r="A92" s="23">
        <v>75</v>
      </c>
      <c r="B92" s="81" t="s">
        <v>42</v>
      </c>
      <c r="C92" s="81" t="s">
        <v>42</v>
      </c>
      <c r="D92" s="81" t="s">
        <v>42</v>
      </c>
      <c r="E92" s="81" t="s">
        <v>42</v>
      </c>
      <c r="F92" s="91" t="s">
        <v>42</v>
      </c>
      <c r="G92" s="82" t="s">
        <v>213</v>
      </c>
      <c r="H92" s="83" t="s">
        <v>17</v>
      </c>
      <c r="I92" s="185">
        <v>40267</v>
      </c>
      <c r="J92" s="89">
        <v>30</v>
      </c>
      <c r="K92" s="164">
        <v>18</v>
      </c>
      <c r="L92" s="165">
        <v>48</v>
      </c>
    </row>
    <row r="93" spans="1:12" ht="12.75">
      <c r="A93" s="23">
        <v>76</v>
      </c>
      <c r="B93" s="81" t="s">
        <v>42</v>
      </c>
      <c r="C93" s="91" t="s">
        <v>42</v>
      </c>
      <c r="D93" s="81"/>
      <c r="E93" s="81" t="s">
        <v>42</v>
      </c>
      <c r="F93" s="81" t="s">
        <v>42</v>
      </c>
      <c r="G93" s="82" t="s">
        <v>265</v>
      </c>
      <c r="H93" s="81" t="s">
        <v>13</v>
      </c>
      <c r="I93" s="185">
        <v>40119</v>
      </c>
      <c r="J93" s="89">
        <v>30</v>
      </c>
      <c r="K93" s="164">
        <v>16.5</v>
      </c>
      <c r="L93" s="165">
        <v>46.5</v>
      </c>
    </row>
    <row r="94" spans="1:12" ht="12.75">
      <c r="A94" s="23">
        <v>77</v>
      </c>
      <c r="B94" s="81" t="s">
        <v>42</v>
      </c>
      <c r="C94" s="91" t="s">
        <v>42</v>
      </c>
      <c r="D94" s="81" t="s">
        <v>42</v>
      </c>
      <c r="E94" s="81" t="s">
        <v>42</v>
      </c>
      <c r="F94" s="81" t="s">
        <v>42</v>
      </c>
      <c r="G94" s="88" t="s">
        <v>105</v>
      </c>
      <c r="H94" s="81" t="s">
        <v>17</v>
      </c>
      <c r="I94" s="185">
        <v>40078</v>
      </c>
      <c r="J94" s="89">
        <v>30</v>
      </c>
      <c r="K94" s="164">
        <v>15</v>
      </c>
      <c r="L94" s="165">
        <v>45</v>
      </c>
    </row>
    <row r="95" spans="1:12" ht="12.75">
      <c r="A95" s="23">
        <v>78</v>
      </c>
      <c r="B95" s="23"/>
      <c r="C95" s="23"/>
      <c r="D95" s="23"/>
      <c r="E95" s="23"/>
      <c r="F95" s="23" t="s">
        <v>42</v>
      </c>
      <c r="G95" s="34" t="s">
        <v>206</v>
      </c>
      <c r="H95" s="23" t="s">
        <v>13</v>
      </c>
      <c r="I95" s="183">
        <v>39801</v>
      </c>
      <c r="J95" s="27">
        <v>30</v>
      </c>
      <c r="K95" s="108">
        <v>13.5</v>
      </c>
      <c r="L95" s="109">
        <v>43.5</v>
      </c>
    </row>
    <row r="96" spans="1:12" ht="12.75">
      <c r="A96" s="23">
        <v>79</v>
      </c>
      <c r="B96" s="23"/>
      <c r="C96" s="73"/>
      <c r="D96" s="23"/>
      <c r="E96" s="23"/>
      <c r="F96" s="23" t="s">
        <v>42</v>
      </c>
      <c r="G96" s="34" t="s">
        <v>299</v>
      </c>
      <c r="H96" s="23" t="s">
        <v>17</v>
      </c>
      <c r="I96" s="183">
        <v>39961</v>
      </c>
      <c r="J96" s="27">
        <v>0</v>
      </c>
      <c r="K96" s="108">
        <v>42</v>
      </c>
      <c r="L96" s="109">
        <v>42</v>
      </c>
    </row>
    <row r="97" spans="1:12" ht="12.75">
      <c r="A97" s="23">
        <v>80</v>
      </c>
      <c r="B97" s="81" t="s">
        <v>42</v>
      </c>
      <c r="C97" s="81" t="s">
        <v>42</v>
      </c>
      <c r="D97" s="81" t="s">
        <v>42</v>
      </c>
      <c r="E97" s="81" t="s">
        <v>42</v>
      </c>
      <c r="F97" s="91" t="s">
        <v>42</v>
      </c>
      <c r="G97" s="82" t="s">
        <v>133</v>
      </c>
      <c r="H97" s="83" t="s">
        <v>17</v>
      </c>
      <c r="I97" s="185">
        <v>40109</v>
      </c>
      <c r="J97" s="89">
        <v>30</v>
      </c>
      <c r="K97" s="164">
        <v>10.5</v>
      </c>
      <c r="L97" s="165">
        <v>40.5</v>
      </c>
    </row>
    <row r="98" spans="1:12" ht="12.75">
      <c r="A98" s="23">
        <v>81</v>
      </c>
      <c r="B98" s="23" t="s">
        <v>42</v>
      </c>
      <c r="C98" s="23" t="s">
        <v>42</v>
      </c>
      <c r="D98" s="23"/>
      <c r="E98" s="23" t="s">
        <v>42</v>
      </c>
      <c r="F98" s="23"/>
      <c r="G98" s="24" t="s">
        <v>226</v>
      </c>
      <c r="H98" s="23" t="s">
        <v>13</v>
      </c>
      <c r="I98" s="183">
        <v>39948</v>
      </c>
      <c r="J98" s="27">
        <v>30</v>
      </c>
      <c r="K98" s="108">
        <v>9</v>
      </c>
      <c r="L98" s="109">
        <v>39</v>
      </c>
    </row>
    <row r="99" spans="1:12" ht="12.75">
      <c r="A99" s="23">
        <v>82</v>
      </c>
      <c r="B99" s="81" t="s">
        <v>42</v>
      </c>
      <c r="C99" s="81" t="s">
        <v>42</v>
      </c>
      <c r="D99" s="91" t="s">
        <v>42</v>
      </c>
      <c r="E99" s="81" t="s">
        <v>42</v>
      </c>
      <c r="F99" s="81" t="s">
        <v>42</v>
      </c>
      <c r="G99" s="88" t="s">
        <v>247</v>
      </c>
      <c r="H99" s="81" t="s">
        <v>13</v>
      </c>
      <c r="I99" s="185">
        <v>40329</v>
      </c>
      <c r="J99" s="89">
        <v>30</v>
      </c>
      <c r="K99" s="164">
        <v>6</v>
      </c>
      <c r="L99" s="165">
        <v>36</v>
      </c>
    </row>
    <row r="100" spans="1:12" ht="12.75">
      <c r="A100" s="23">
        <v>83</v>
      </c>
      <c r="B100" s="81" t="s">
        <v>42</v>
      </c>
      <c r="C100" s="81" t="s">
        <v>42</v>
      </c>
      <c r="D100" s="91" t="s">
        <v>42</v>
      </c>
      <c r="E100" s="81" t="s">
        <v>42</v>
      </c>
      <c r="F100" s="81" t="s">
        <v>42</v>
      </c>
      <c r="G100" s="88" t="s">
        <v>250</v>
      </c>
      <c r="H100" s="81" t="s">
        <v>17</v>
      </c>
      <c r="I100" s="185">
        <v>40329</v>
      </c>
      <c r="J100" s="89">
        <v>30</v>
      </c>
      <c r="K100" s="164">
        <v>6</v>
      </c>
      <c r="L100" s="165">
        <v>36</v>
      </c>
    </row>
    <row r="101" spans="1:12" ht="12.75">
      <c r="A101" s="23">
        <v>84</v>
      </c>
      <c r="B101" s="81" t="s">
        <v>42</v>
      </c>
      <c r="C101" s="81" t="s">
        <v>42</v>
      </c>
      <c r="D101" s="81"/>
      <c r="E101" s="81"/>
      <c r="F101" s="81"/>
      <c r="G101" s="82" t="s">
        <v>150</v>
      </c>
      <c r="H101" s="81" t="s">
        <v>13</v>
      </c>
      <c r="I101" s="185">
        <v>40122</v>
      </c>
      <c r="J101" s="89">
        <v>30</v>
      </c>
      <c r="K101" s="164">
        <v>4.5</v>
      </c>
      <c r="L101" s="165">
        <v>34.5</v>
      </c>
    </row>
    <row r="102" spans="1:12" ht="12.75">
      <c r="A102" s="23">
        <v>85</v>
      </c>
      <c r="B102" s="23" t="s">
        <v>42</v>
      </c>
      <c r="C102" s="23" t="s">
        <v>42</v>
      </c>
      <c r="D102" s="23"/>
      <c r="E102" s="23" t="s">
        <v>42</v>
      </c>
      <c r="F102" s="23"/>
      <c r="G102" s="24" t="s">
        <v>271</v>
      </c>
      <c r="H102" s="23" t="s">
        <v>13</v>
      </c>
      <c r="I102" s="183">
        <v>39818</v>
      </c>
      <c r="J102" s="31">
        <v>0</v>
      </c>
      <c r="K102" s="108">
        <v>33</v>
      </c>
      <c r="L102" s="109">
        <v>33</v>
      </c>
    </row>
    <row r="103" spans="1:12" ht="12.75">
      <c r="A103" s="23">
        <v>86</v>
      </c>
      <c r="B103" s="23"/>
      <c r="C103" s="23" t="s">
        <v>42</v>
      </c>
      <c r="D103" s="23" t="s">
        <v>42</v>
      </c>
      <c r="E103" s="23"/>
      <c r="F103" s="23"/>
      <c r="G103" s="75" t="s">
        <v>311</v>
      </c>
      <c r="H103" s="23" t="s">
        <v>13</v>
      </c>
      <c r="I103" s="183">
        <v>39819</v>
      </c>
      <c r="J103" s="27">
        <v>30</v>
      </c>
      <c r="K103" s="108">
        <v>1.5</v>
      </c>
      <c r="L103" s="109">
        <v>31.5</v>
      </c>
    </row>
    <row r="104" spans="1:12" ht="12.75">
      <c r="A104" s="23">
        <v>87</v>
      </c>
      <c r="B104" s="23" t="s">
        <v>42</v>
      </c>
      <c r="C104" s="23" t="s">
        <v>42</v>
      </c>
      <c r="D104" s="23" t="s">
        <v>42</v>
      </c>
      <c r="E104" s="73" t="s">
        <v>42</v>
      </c>
      <c r="F104" s="23" t="s">
        <v>42</v>
      </c>
      <c r="G104" s="34" t="s">
        <v>76</v>
      </c>
      <c r="H104" s="23" t="s">
        <v>13</v>
      </c>
      <c r="I104" s="183">
        <v>40037</v>
      </c>
      <c r="J104" s="27">
        <v>30</v>
      </c>
      <c r="K104" s="108">
        <v>0</v>
      </c>
      <c r="L104" s="109">
        <v>30</v>
      </c>
    </row>
    <row r="105" spans="1:12" ht="12.75">
      <c r="A105" s="23">
        <v>88</v>
      </c>
      <c r="B105" s="81" t="s">
        <v>42</v>
      </c>
      <c r="C105" s="81" t="s">
        <v>42</v>
      </c>
      <c r="D105" s="81"/>
      <c r="E105" s="81" t="s">
        <v>42</v>
      </c>
      <c r="F105" s="91" t="s">
        <v>42</v>
      </c>
      <c r="G105" s="88" t="s">
        <v>147</v>
      </c>
      <c r="H105" s="81" t="s">
        <v>13</v>
      </c>
      <c r="I105" s="185">
        <v>40235</v>
      </c>
      <c r="J105" s="89">
        <v>30</v>
      </c>
      <c r="K105" s="164">
        <v>0</v>
      </c>
      <c r="L105" s="165">
        <v>30</v>
      </c>
    </row>
    <row r="106" spans="1:12" ht="12.75">
      <c r="A106" s="23">
        <v>89</v>
      </c>
      <c r="B106" s="23" t="s">
        <v>42</v>
      </c>
      <c r="C106" s="23" t="s">
        <v>42</v>
      </c>
      <c r="D106" s="23" t="s">
        <v>42</v>
      </c>
      <c r="E106" s="23" t="s">
        <v>42</v>
      </c>
      <c r="F106" s="23" t="s">
        <v>42</v>
      </c>
      <c r="G106" s="24" t="s">
        <v>277</v>
      </c>
      <c r="H106" s="29" t="s">
        <v>17</v>
      </c>
      <c r="I106" s="183">
        <v>39596</v>
      </c>
      <c r="J106" s="27">
        <v>30</v>
      </c>
      <c r="K106" s="108">
        <v>0</v>
      </c>
      <c r="L106" s="109">
        <v>30</v>
      </c>
    </row>
    <row r="107" spans="1:12" ht="12.75">
      <c r="A107" s="23">
        <v>90</v>
      </c>
      <c r="B107" s="81" t="s">
        <v>42</v>
      </c>
      <c r="C107" s="81" t="s">
        <v>42</v>
      </c>
      <c r="D107" s="81" t="s">
        <v>42</v>
      </c>
      <c r="E107" s="91" t="s">
        <v>42</v>
      </c>
      <c r="F107" s="91" t="s">
        <v>42</v>
      </c>
      <c r="G107" s="82" t="s">
        <v>173</v>
      </c>
      <c r="H107" s="83" t="s">
        <v>17</v>
      </c>
      <c r="I107" s="185">
        <v>40184</v>
      </c>
      <c r="J107" s="85">
        <v>30</v>
      </c>
      <c r="K107" s="164">
        <v>0</v>
      </c>
      <c r="L107" s="165">
        <v>30</v>
      </c>
    </row>
    <row r="108" spans="1:12" ht="12.75">
      <c r="A108" s="23">
        <v>91</v>
      </c>
      <c r="B108" s="81" t="s">
        <v>42</v>
      </c>
      <c r="C108" s="81" t="s">
        <v>42</v>
      </c>
      <c r="D108" s="81" t="s">
        <v>42</v>
      </c>
      <c r="E108" s="81" t="s">
        <v>42</v>
      </c>
      <c r="F108" s="91" t="s">
        <v>42</v>
      </c>
      <c r="G108" s="88" t="s">
        <v>140</v>
      </c>
      <c r="H108" s="81" t="s">
        <v>13</v>
      </c>
      <c r="I108" s="185">
        <v>40253</v>
      </c>
      <c r="J108" s="89">
        <v>30</v>
      </c>
      <c r="K108" s="164">
        <v>0</v>
      </c>
      <c r="L108" s="165">
        <v>30</v>
      </c>
    </row>
    <row r="109" spans="1:12" ht="12.75">
      <c r="A109" s="23">
        <v>92</v>
      </c>
      <c r="B109" s="81" t="s">
        <v>42</v>
      </c>
      <c r="C109" s="81" t="s">
        <v>42</v>
      </c>
      <c r="D109" s="81"/>
      <c r="E109" s="81" t="s">
        <v>42</v>
      </c>
      <c r="F109" s="81"/>
      <c r="G109" s="88" t="s">
        <v>157</v>
      </c>
      <c r="H109" s="81" t="s">
        <v>13</v>
      </c>
      <c r="I109" s="185">
        <v>40168</v>
      </c>
      <c r="J109" s="89">
        <v>30</v>
      </c>
      <c r="K109" s="164">
        <v>0</v>
      </c>
      <c r="L109" s="165">
        <v>30</v>
      </c>
    </row>
    <row r="110" spans="1:12" ht="12.75">
      <c r="A110" s="23">
        <v>93</v>
      </c>
      <c r="B110" s="81" t="s">
        <v>42</v>
      </c>
      <c r="C110" s="81" t="s">
        <v>42</v>
      </c>
      <c r="D110" s="81"/>
      <c r="E110" s="81" t="s">
        <v>42</v>
      </c>
      <c r="F110" s="81"/>
      <c r="G110" s="88" t="s">
        <v>160</v>
      </c>
      <c r="H110" s="81" t="s">
        <v>17</v>
      </c>
      <c r="I110" s="185">
        <v>40168</v>
      </c>
      <c r="J110" s="89">
        <v>30</v>
      </c>
      <c r="K110" s="164">
        <v>0</v>
      </c>
      <c r="L110" s="165">
        <v>30</v>
      </c>
    </row>
    <row r="111" spans="1:12" ht="12.75">
      <c r="A111" s="23">
        <v>94</v>
      </c>
      <c r="B111" s="23" t="s">
        <v>42</v>
      </c>
      <c r="C111" s="23" t="s">
        <v>42</v>
      </c>
      <c r="D111" s="23" t="s">
        <v>42</v>
      </c>
      <c r="E111" s="23" t="s">
        <v>42</v>
      </c>
      <c r="F111" s="23" t="s">
        <v>42</v>
      </c>
      <c r="G111" s="34" t="s">
        <v>167</v>
      </c>
      <c r="H111" s="23" t="s">
        <v>17</v>
      </c>
      <c r="I111" s="183">
        <v>39967</v>
      </c>
      <c r="J111" s="27">
        <v>30</v>
      </c>
      <c r="K111" s="108">
        <v>0</v>
      </c>
      <c r="L111" s="109">
        <v>30</v>
      </c>
    </row>
    <row r="112" spans="1:12" ht="12.75">
      <c r="A112" s="23">
        <v>95</v>
      </c>
      <c r="B112" s="73" t="s">
        <v>42</v>
      </c>
      <c r="C112" s="23" t="s">
        <v>42</v>
      </c>
      <c r="D112" s="23"/>
      <c r="E112" s="23" t="s">
        <v>42</v>
      </c>
      <c r="F112" s="23"/>
      <c r="G112" s="24" t="s">
        <v>251</v>
      </c>
      <c r="H112" s="29" t="s">
        <v>13</v>
      </c>
      <c r="I112" s="183">
        <v>40028</v>
      </c>
      <c r="J112" s="27">
        <v>30</v>
      </c>
      <c r="K112" s="108">
        <v>0</v>
      </c>
      <c r="L112" s="109">
        <v>30</v>
      </c>
    </row>
    <row r="113" spans="1:12" ht="12.75">
      <c r="A113" s="23">
        <v>96</v>
      </c>
      <c r="B113" s="23" t="s">
        <v>42</v>
      </c>
      <c r="C113" s="73" t="s">
        <v>42</v>
      </c>
      <c r="D113" s="23" t="s">
        <v>42</v>
      </c>
      <c r="E113" s="23" t="s">
        <v>42</v>
      </c>
      <c r="F113" s="23" t="s">
        <v>42</v>
      </c>
      <c r="G113" s="24" t="s">
        <v>188</v>
      </c>
      <c r="H113" s="29" t="s">
        <v>17</v>
      </c>
      <c r="I113" s="183">
        <v>40012</v>
      </c>
      <c r="J113" s="27">
        <v>30</v>
      </c>
      <c r="K113" s="108">
        <v>0</v>
      </c>
      <c r="L113" s="109">
        <v>30</v>
      </c>
    </row>
    <row r="114" spans="1:12" ht="12.75">
      <c r="A114" s="23">
        <v>97</v>
      </c>
      <c r="B114" s="23" t="s">
        <v>42</v>
      </c>
      <c r="C114" s="23" t="s">
        <v>42</v>
      </c>
      <c r="D114" s="73" t="s">
        <v>42</v>
      </c>
      <c r="E114" s="23" t="s">
        <v>42</v>
      </c>
      <c r="F114" s="23" t="s">
        <v>42</v>
      </c>
      <c r="G114" s="24" t="s">
        <v>144</v>
      </c>
      <c r="H114" s="23" t="s">
        <v>17</v>
      </c>
      <c r="I114" s="183">
        <v>39998</v>
      </c>
      <c r="J114" s="27">
        <v>30</v>
      </c>
      <c r="K114" s="108">
        <v>0</v>
      </c>
      <c r="L114" s="109">
        <v>30</v>
      </c>
    </row>
    <row r="115" spans="1:12" ht="12.75">
      <c r="A115" s="23">
        <v>98</v>
      </c>
      <c r="B115" s="81"/>
      <c r="C115" s="81"/>
      <c r="D115" s="81"/>
      <c r="E115" s="81"/>
      <c r="F115" s="81" t="s">
        <v>42</v>
      </c>
      <c r="G115" s="82" t="s">
        <v>200</v>
      </c>
      <c r="H115" s="83" t="s">
        <v>13</v>
      </c>
      <c r="I115" s="185">
        <v>40130</v>
      </c>
      <c r="J115" s="89">
        <v>30</v>
      </c>
      <c r="K115" s="164">
        <v>0</v>
      </c>
      <c r="L115" s="165">
        <v>30</v>
      </c>
    </row>
    <row r="116" spans="1:12" ht="12.75">
      <c r="A116" s="23">
        <v>99</v>
      </c>
      <c r="B116" s="81" t="s">
        <v>42</v>
      </c>
      <c r="C116" s="81" t="s">
        <v>42</v>
      </c>
      <c r="D116" s="81" t="s">
        <v>42</v>
      </c>
      <c r="E116" s="81" t="s">
        <v>42</v>
      </c>
      <c r="F116" s="81" t="s">
        <v>42</v>
      </c>
      <c r="G116" s="88" t="s">
        <v>259</v>
      </c>
      <c r="H116" s="83" t="s">
        <v>17</v>
      </c>
      <c r="I116" s="185">
        <v>40145</v>
      </c>
      <c r="J116" s="85">
        <v>30</v>
      </c>
      <c r="K116" s="164">
        <v>0</v>
      </c>
      <c r="L116" s="165">
        <v>30</v>
      </c>
    </row>
    <row r="117" spans="1:12" ht="12.75">
      <c r="A117" s="23">
        <v>100</v>
      </c>
      <c r="B117" s="23" t="s">
        <v>42</v>
      </c>
      <c r="C117" s="23" t="s">
        <v>42</v>
      </c>
      <c r="D117" s="23"/>
      <c r="E117" s="23" t="s">
        <v>42</v>
      </c>
      <c r="F117" s="23"/>
      <c r="G117" s="24" t="s">
        <v>335</v>
      </c>
      <c r="H117" s="29" t="s">
        <v>17</v>
      </c>
      <c r="I117" s="183">
        <v>40014</v>
      </c>
      <c r="J117" s="27">
        <v>30</v>
      </c>
      <c r="K117" s="108">
        <v>0</v>
      </c>
      <c r="L117" s="109">
        <v>30</v>
      </c>
    </row>
    <row r="118" spans="1:12" ht="12.75">
      <c r="A118" s="23">
        <v>101</v>
      </c>
      <c r="B118" s="81" t="s">
        <v>42</v>
      </c>
      <c r="C118" s="81" t="s">
        <v>42</v>
      </c>
      <c r="D118" s="81" t="s">
        <v>42</v>
      </c>
      <c r="E118" s="81"/>
      <c r="F118" s="81" t="s">
        <v>42</v>
      </c>
      <c r="G118" s="88" t="s">
        <v>326</v>
      </c>
      <c r="H118" s="81" t="s">
        <v>13</v>
      </c>
      <c r="I118" s="195">
        <v>40346</v>
      </c>
      <c r="J118" s="89">
        <v>30</v>
      </c>
      <c r="K118" s="164">
        <v>0</v>
      </c>
      <c r="L118" s="165">
        <v>30</v>
      </c>
    </row>
    <row r="119" spans="1:12" ht="12.75">
      <c r="A119" s="23">
        <v>102</v>
      </c>
      <c r="B119" s="23"/>
      <c r="C119" s="23"/>
      <c r="D119" s="23" t="s">
        <v>42</v>
      </c>
      <c r="E119" s="23"/>
      <c r="F119" s="73" t="s">
        <v>42</v>
      </c>
      <c r="G119" s="24" t="s">
        <v>283</v>
      </c>
      <c r="H119" s="29" t="s">
        <v>13</v>
      </c>
      <c r="I119" s="183">
        <v>39983</v>
      </c>
      <c r="J119" s="27">
        <v>0</v>
      </c>
      <c r="K119" s="108">
        <v>22.5</v>
      </c>
      <c r="L119" s="109">
        <v>22.5</v>
      </c>
    </row>
    <row r="120" spans="1:12" ht="12.75">
      <c r="A120" s="23">
        <v>103</v>
      </c>
      <c r="B120" s="73" t="s">
        <v>42</v>
      </c>
      <c r="C120" s="23" t="s">
        <v>42</v>
      </c>
      <c r="D120" s="23" t="s">
        <v>42</v>
      </c>
      <c r="E120" s="23" t="s">
        <v>42</v>
      </c>
      <c r="F120" s="23" t="s">
        <v>42</v>
      </c>
      <c r="G120" s="34" t="s">
        <v>314</v>
      </c>
      <c r="H120" s="23" t="s">
        <v>13</v>
      </c>
      <c r="I120" s="183">
        <v>39898</v>
      </c>
      <c r="J120" s="27">
        <v>0</v>
      </c>
      <c r="K120" s="108">
        <v>12</v>
      </c>
      <c r="L120" s="109">
        <v>12</v>
      </c>
    </row>
    <row r="121" spans="1:12" ht="12.75">
      <c r="A121" s="23">
        <v>104</v>
      </c>
      <c r="B121" s="73" t="s">
        <v>42</v>
      </c>
      <c r="C121" s="23" t="s">
        <v>42</v>
      </c>
      <c r="D121" s="23" t="s">
        <v>42</v>
      </c>
      <c r="E121" s="23" t="s">
        <v>42</v>
      </c>
      <c r="F121" s="23" t="s">
        <v>42</v>
      </c>
      <c r="G121" s="34" t="s">
        <v>317</v>
      </c>
      <c r="H121" s="23" t="s">
        <v>13</v>
      </c>
      <c r="I121" s="183">
        <v>39898</v>
      </c>
      <c r="J121" s="27">
        <v>0</v>
      </c>
      <c r="K121" s="108">
        <v>12</v>
      </c>
      <c r="L121" s="109">
        <v>12</v>
      </c>
    </row>
    <row r="122" spans="1:12" ht="12.75">
      <c r="A122" s="23"/>
      <c r="B122" s="130"/>
      <c r="C122" s="146"/>
      <c r="D122" s="130"/>
      <c r="E122" s="130"/>
      <c r="F122" s="130"/>
      <c r="G122" s="131"/>
      <c r="H122" s="152"/>
      <c r="I122" s="132"/>
      <c r="J122" s="133"/>
      <c r="K122" s="147"/>
      <c r="L122" s="134"/>
    </row>
    <row r="123" spans="1:12" ht="12.75">
      <c r="A123" s="23"/>
      <c r="B123" s="135"/>
      <c r="C123" s="135"/>
      <c r="D123" s="135"/>
      <c r="E123" s="136"/>
      <c r="F123" s="135"/>
      <c r="G123" s="196" t="s">
        <v>38</v>
      </c>
      <c r="H123" s="135"/>
      <c r="I123" s="137"/>
      <c r="J123" s="138"/>
      <c r="K123" s="147"/>
      <c r="L123" s="139"/>
    </row>
    <row r="124" spans="1:12" s="87" customFormat="1" ht="12.75">
      <c r="A124" s="23"/>
      <c r="B124" s="148"/>
      <c r="C124" s="148"/>
      <c r="D124" s="148"/>
      <c r="E124" s="148"/>
      <c r="F124" s="148"/>
      <c r="G124" s="153" t="s">
        <v>2</v>
      </c>
      <c r="H124" s="148" t="s">
        <v>23</v>
      </c>
      <c r="I124" s="149"/>
      <c r="J124" s="150"/>
      <c r="K124" s="147"/>
      <c r="L124" s="151"/>
    </row>
    <row r="125" spans="1:12" ht="12.75">
      <c r="A125" s="23">
        <v>1</v>
      </c>
      <c r="B125" s="23" t="s">
        <v>42</v>
      </c>
      <c r="C125" s="23" t="s">
        <v>42</v>
      </c>
      <c r="D125" s="23" t="s">
        <v>42</v>
      </c>
      <c r="E125" s="23" t="s">
        <v>42</v>
      </c>
      <c r="F125" s="73" t="s">
        <v>42</v>
      </c>
      <c r="G125" s="34" t="s">
        <v>219</v>
      </c>
      <c r="H125" s="23" t="s">
        <v>17</v>
      </c>
      <c r="I125" s="52"/>
      <c r="J125" s="27"/>
      <c r="K125" s="205" t="s">
        <v>222</v>
      </c>
      <c r="L125" s="206"/>
    </row>
  </sheetData>
  <mergeCells count="8">
    <mergeCell ref="K125:L125"/>
    <mergeCell ref="E14:L14"/>
    <mergeCell ref="E15:L15"/>
    <mergeCell ref="A1:L1"/>
    <mergeCell ref="A3:L3"/>
    <mergeCell ref="G8:L8"/>
    <mergeCell ref="E13:L13"/>
    <mergeCell ref="A2:J2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7"/>
  <sheetViews>
    <sheetView workbookViewId="0" topLeftCell="A82">
      <selection activeCell="D11" sqref="D11"/>
    </sheetView>
  </sheetViews>
  <sheetFormatPr defaultColWidth="9.140625" defaultRowHeight="12.75"/>
  <cols>
    <col min="1" max="1" width="4.421875" style="1" customWidth="1"/>
    <col min="2" max="5" width="5.140625" style="1" customWidth="1"/>
    <col min="6" max="6" width="5.28125" style="1" bestFit="1" customWidth="1"/>
    <col min="7" max="7" width="32.28125" style="2" customWidth="1"/>
    <col min="8" max="8" width="6.140625" style="1" customWidth="1"/>
    <col min="9" max="9" width="25.421875" style="10" customWidth="1"/>
    <col min="10" max="10" width="12.421875" style="179" customWidth="1"/>
    <col min="11" max="11" width="14.8515625" style="7" customWidth="1"/>
    <col min="12" max="12" width="9.140625" style="15" customWidth="1"/>
    <col min="13" max="13" width="10.28125" style="13" customWidth="1"/>
    <col min="14" max="14" width="8.57421875" style="55" customWidth="1"/>
    <col min="15" max="15" width="13.140625" style="2" customWidth="1"/>
    <col min="16" max="16384" width="9.140625" style="2" customWidth="1"/>
  </cols>
  <sheetData>
    <row r="1" spans="1:11" ht="24.75" customHeight="1">
      <c r="A1" s="68" t="s">
        <v>345</v>
      </c>
      <c r="B1" s="68"/>
      <c r="C1" s="68"/>
      <c r="D1" s="68"/>
      <c r="E1" s="68"/>
      <c r="H1" s="2"/>
      <c r="I1" s="2"/>
      <c r="J1" s="177"/>
      <c r="K1" s="2"/>
    </row>
    <row r="2" spans="1:11" ht="24.75" customHeight="1">
      <c r="A2" s="67" t="s">
        <v>39</v>
      </c>
      <c r="B2" s="67"/>
      <c r="C2" s="67"/>
      <c r="D2" s="67"/>
      <c r="E2" s="67"/>
      <c r="F2" s="67"/>
      <c r="G2" s="67"/>
      <c r="H2" s="67"/>
      <c r="I2" s="66"/>
      <c r="J2" s="178"/>
      <c r="K2" s="66"/>
    </row>
    <row r="3" spans="4:11" ht="21" customHeight="1">
      <c r="D3" s="2"/>
      <c r="E3" s="2"/>
      <c r="F3" s="2"/>
      <c r="H3" s="2"/>
      <c r="I3" s="2"/>
      <c r="J3" s="177"/>
      <c r="K3" s="2"/>
    </row>
    <row r="4" spans="1:4" ht="12.75" customHeight="1">
      <c r="A4" s="46"/>
      <c r="B4" s="212" t="s">
        <v>30</v>
      </c>
      <c r="C4" s="212"/>
      <c r="D4" s="212"/>
    </row>
    <row r="5" spans="1:14" s="4" customFormat="1" ht="12.75">
      <c r="A5" s="45"/>
      <c r="B5" s="212" t="s">
        <v>31</v>
      </c>
      <c r="C5" s="212"/>
      <c r="D5" s="212"/>
      <c r="E5" s="3"/>
      <c r="F5" s="3"/>
      <c r="H5" s="3"/>
      <c r="I5" s="18"/>
      <c r="J5" s="180"/>
      <c r="K5" s="8"/>
      <c r="L5" s="16"/>
      <c r="M5" s="14"/>
      <c r="N5" s="56"/>
    </row>
    <row r="6" spans="1:14" s="4" customFormat="1" ht="12.75">
      <c r="A6" s="1"/>
      <c r="B6" s="1"/>
      <c r="C6" s="1"/>
      <c r="D6" s="1"/>
      <c r="E6" s="1"/>
      <c r="F6" s="1"/>
      <c r="G6" s="12" t="s">
        <v>0</v>
      </c>
      <c r="H6" s="21"/>
      <c r="I6" s="10"/>
      <c r="J6" s="179"/>
      <c r="K6" s="8"/>
      <c r="L6" s="16"/>
      <c r="M6" s="14"/>
      <c r="N6" s="56"/>
    </row>
    <row r="7" spans="1:15" s="9" customFormat="1" ht="15.75" customHeight="1">
      <c r="A7" s="43" t="s">
        <v>9</v>
      </c>
      <c r="B7" s="43" t="s">
        <v>10</v>
      </c>
      <c r="C7" s="43" t="s">
        <v>11</v>
      </c>
      <c r="D7" s="43" t="s">
        <v>12</v>
      </c>
      <c r="E7" s="43" t="s">
        <v>19</v>
      </c>
      <c r="F7" s="43" t="s">
        <v>13</v>
      </c>
      <c r="G7" s="44" t="s">
        <v>14</v>
      </c>
      <c r="H7" s="44" t="s">
        <v>15</v>
      </c>
      <c r="I7" s="44" t="s">
        <v>24</v>
      </c>
      <c r="J7" s="181" t="s">
        <v>16</v>
      </c>
      <c r="K7" s="44" t="s">
        <v>17</v>
      </c>
      <c r="L7" s="44" t="s">
        <v>18</v>
      </c>
      <c r="M7" s="44" t="s">
        <v>26</v>
      </c>
      <c r="N7" s="57" t="s">
        <v>29</v>
      </c>
      <c r="O7" s="43" t="s">
        <v>32</v>
      </c>
    </row>
    <row r="8" spans="1:15" s="6" customFormat="1" ht="44.25" customHeight="1">
      <c r="A8" s="36" t="s">
        <v>1</v>
      </c>
      <c r="B8" s="36" t="s">
        <v>8</v>
      </c>
      <c r="C8" s="36" t="s">
        <v>25</v>
      </c>
      <c r="D8" s="36" t="s">
        <v>6</v>
      </c>
      <c r="E8" s="36" t="s">
        <v>7</v>
      </c>
      <c r="F8" s="36" t="s">
        <v>34</v>
      </c>
      <c r="G8" s="36" t="s">
        <v>2</v>
      </c>
      <c r="H8" s="36" t="s">
        <v>23</v>
      </c>
      <c r="I8" s="37" t="s">
        <v>20</v>
      </c>
      <c r="J8" s="182" t="s">
        <v>4</v>
      </c>
      <c r="K8" s="38" t="s">
        <v>21</v>
      </c>
      <c r="L8" s="39" t="s">
        <v>5</v>
      </c>
      <c r="M8" s="40" t="s">
        <v>22</v>
      </c>
      <c r="N8" s="58" t="s">
        <v>33</v>
      </c>
      <c r="O8" s="36" t="s">
        <v>28</v>
      </c>
    </row>
    <row r="9" spans="1:16" ht="12.75">
      <c r="A9" s="23">
        <v>1</v>
      </c>
      <c r="B9" s="23"/>
      <c r="C9" s="23"/>
      <c r="D9" s="23" t="s">
        <v>42</v>
      </c>
      <c r="E9" s="23"/>
      <c r="F9" s="23"/>
      <c r="G9" s="24" t="s">
        <v>274</v>
      </c>
      <c r="H9" s="23" t="s">
        <v>17</v>
      </c>
      <c r="I9" s="25" t="s">
        <v>275</v>
      </c>
      <c r="J9" s="183">
        <v>39591</v>
      </c>
      <c r="K9" s="50"/>
      <c r="L9" s="27"/>
      <c r="M9" s="49"/>
      <c r="N9" s="60"/>
      <c r="O9" s="42" t="s">
        <v>276</v>
      </c>
      <c r="P9" s="51"/>
    </row>
    <row r="10" spans="1:16" ht="12.75">
      <c r="A10" s="3"/>
      <c r="B10" s="3"/>
      <c r="C10" s="3"/>
      <c r="D10" s="3"/>
      <c r="E10" s="3"/>
      <c r="F10" s="3"/>
      <c r="G10" s="202"/>
      <c r="H10" s="3"/>
      <c r="I10" s="18"/>
      <c r="J10" s="180"/>
      <c r="K10" s="172"/>
      <c r="L10" s="16"/>
      <c r="M10" s="14"/>
      <c r="N10" s="56"/>
      <c r="O10" s="203"/>
      <c r="P10" s="51"/>
    </row>
    <row r="11" spans="5:11" ht="12.75" customHeight="1">
      <c r="E11" s="11" t="s">
        <v>27</v>
      </c>
      <c r="H11" s="22"/>
      <c r="K11" s="8"/>
    </row>
    <row r="12" spans="2:11" ht="12.75" customHeight="1">
      <c r="B12" s="1" t="s">
        <v>36</v>
      </c>
      <c r="E12" s="11" t="s">
        <v>40</v>
      </c>
      <c r="H12" s="22"/>
      <c r="K12" s="8"/>
    </row>
    <row r="13" spans="5:11" ht="13.5" customHeight="1">
      <c r="E13" s="11" t="s">
        <v>3</v>
      </c>
      <c r="H13" s="22"/>
      <c r="K13" s="8"/>
    </row>
    <row r="14" spans="1:15" s="9" customFormat="1" ht="15.75" customHeight="1">
      <c r="A14" s="43" t="s">
        <v>9</v>
      </c>
      <c r="B14" s="43" t="s">
        <v>10</v>
      </c>
      <c r="C14" s="43" t="s">
        <v>11</v>
      </c>
      <c r="D14" s="43" t="s">
        <v>12</v>
      </c>
      <c r="E14" s="43" t="s">
        <v>19</v>
      </c>
      <c r="F14" s="43" t="s">
        <v>13</v>
      </c>
      <c r="G14" s="44" t="s">
        <v>14</v>
      </c>
      <c r="H14" s="44" t="s">
        <v>15</v>
      </c>
      <c r="I14" s="43" t="s">
        <v>24</v>
      </c>
      <c r="J14" s="184" t="s">
        <v>16</v>
      </c>
      <c r="K14" s="43" t="s">
        <v>17</v>
      </c>
      <c r="L14" s="43" t="s">
        <v>18</v>
      </c>
      <c r="M14" s="43" t="s">
        <v>26</v>
      </c>
      <c r="N14" s="59" t="s">
        <v>29</v>
      </c>
      <c r="O14" s="43" t="s">
        <v>32</v>
      </c>
    </row>
    <row r="15" spans="1:15" s="6" customFormat="1" ht="45" customHeight="1">
      <c r="A15" s="36" t="s">
        <v>1</v>
      </c>
      <c r="B15" s="36" t="s">
        <v>8</v>
      </c>
      <c r="C15" s="36" t="s">
        <v>25</v>
      </c>
      <c r="D15" s="36" t="s">
        <v>6</v>
      </c>
      <c r="E15" s="36" t="s">
        <v>7</v>
      </c>
      <c r="F15" s="36" t="s">
        <v>35</v>
      </c>
      <c r="G15" s="36" t="s">
        <v>2</v>
      </c>
      <c r="H15" s="36" t="s">
        <v>23</v>
      </c>
      <c r="I15" s="37" t="s">
        <v>20</v>
      </c>
      <c r="J15" s="182" t="s">
        <v>4</v>
      </c>
      <c r="K15" s="38" t="s">
        <v>21</v>
      </c>
      <c r="L15" s="39" t="s">
        <v>5</v>
      </c>
      <c r="M15" s="40" t="s">
        <v>22</v>
      </c>
      <c r="N15" s="58" t="s">
        <v>37</v>
      </c>
      <c r="O15" s="36" t="s">
        <v>28</v>
      </c>
    </row>
    <row r="16" spans="1:16" s="19" customFormat="1" ht="12.75">
      <c r="A16" s="23">
        <v>1</v>
      </c>
      <c r="B16" s="32" t="s">
        <v>42</v>
      </c>
      <c r="C16" s="32" t="s">
        <v>42</v>
      </c>
      <c r="D16" s="32"/>
      <c r="E16" s="32"/>
      <c r="F16" s="74" t="s">
        <v>42</v>
      </c>
      <c r="G16" s="28" t="s">
        <v>92</v>
      </c>
      <c r="H16" s="32" t="s">
        <v>13</v>
      </c>
      <c r="I16" s="33" t="s">
        <v>93</v>
      </c>
      <c r="J16" s="29">
        <v>39525</v>
      </c>
      <c r="K16" s="26">
        <v>21275.61</v>
      </c>
      <c r="L16" s="30">
        <v>30</v>
      </c>
      <c r="M16" s="108">
        <f>FLOOR((30000-K16)/500,1)*1.5</f>
        <v>25.5</v>
      </c>
      <c r="N16" s="109">
        <f>SUM(L16:M16)</f>
        <v>55.5</v>
      </c>
      <c r="O16" s="41" t="s">
        <v>94</v>
      </c>
      <c r="P16" s="2"/>
    </row>
    <row r="17" spans="1:15" s="87" customFormat="1" ht="12.75">
      <c r="A17" s="23">
        <v>2</v>
      </c>
      <c r="B17" s="73" t="s">
        <v>42</v>
      </c>
      <c r="C17" s="23" t="s">
        <v>42</v>
      </c>
      <c r="D17" s="23" t="s">
        <v>42</v>
      </c>
      <c r="E17" s="23" t="s">
        <v>42</v>
      </c>
      <c r="F17" s="23" t="s">
        <v>42</v>
      </c>
      <c r="G17" s="24" t="s">
        <v>118</v>
      </c>
      <c r="H17" s="29" t="s">
        <v>13</v>
      </c>
      <c r="I17" s="25" t="s">
        <v>119</v>
      </c>
      <c r="J17" s="183">
        <v>39894</v>
      </c>
      <c r="K17" s="26">
        <v>17937.14</v>
      </c>
      <c r="L17" s="27">
        <v>30</v>
      </c>
      <c r="M17" s="108">
        <f>FLOOR((30000-K17)/500,1)*1.5</f>
        <v>36</v>
      </c>
      <c r="N17" s="109">
        <f>SUM(L17:M17)</f>
        <v>66</v>
      </c>
      <c r="O17" s="42" t="s">
        <v>120</v>
      </c>
    </row>
    <row r="18" spans="1:15" s="161" customFormat="1" ht="12.75">
      <c r="A18" s="76">
        <v>3</v>
      </c>
      <c r="B18" s="23" t="s">
        <v>42</v>
      </c>
      <c r="C18" s="23" t="s">
        <v>42</v>
      </c>
      <c r="D18" s="23" t="s">
        <v>42</v>
      </c>
      <c r="E18" s="73" t="s">
        <v>42</v>
      </c>
      <c r="F18" s="23" t="s">
        <v>42</v>
      </c>
      <c r="G18" s="34" t="s">
        <v>76</v>
      </c>
      <c r="H18" s="23" t="s">
        <v>13</v>
      </c>
      <c r="I18" s="25" t="s">
        <v>77</v>
      </c>
      <c r="J18" s="183">
        <v>40037</v>
      </c>
      <c r="K18" s="26">
        <v>30047.38</v>
      </c>
      <c r="L18" s="27">
        <v>30</v>
      </c>
      <c r="M18" s="108">
        <v>0</v>
      </c>
      <c r="N18" s="109">
        <v>30</v>
      </c>
      <c r="O18" s="42" t="s">
        <v>78</v>
      </c>
    </row>
    <row r="19" spans="1:16" s="51" customFormat="1" ht="12.75">
      <c r="A19" s="23">
        <v>4</v>
      </c>
      <c r="B19" s="81" t="s">
        <v>42</v>
      </c>
      <c r="C19" s="81" t="s">
        <v>42</v>
      </c>
      <c r="D19" s="81" t="s">
        <v>42</v>
      </c>
      <c r="E19" s="81" t="s">
        <v>42</v>
      </c>
      <c r="F19" s="91" t="s">
        <v>42</v>
      </c>
      <c r="G19" s="88" t="s">
        <v>176</v>
      </c>
      <c r="H19" s="81" t="s">
        <v>17</v>
      </c>
      <c r="I19" s="84" t="s">
        <v>177</v>
      </c>
      <c r="J19" s="185">
        <v>40270</v>
      </c>
      <c r="K19" s="163">
        <v>18601.27</v>
      </c>
      <c r="L19" s="89">
        <v>30</v>
      </c>
      <c r="M19" s="164">
        <f aca="true" t="shared" si="0" ref="M19:M24">FLOOR((30000-K19)/500,1)*1.5</f>
        <v>33</v>
      </c>
      <c r="N19" s="165">
        <f aca="true" t="shared" si="1" ref="N19:N50">SUM(L19:M19)</f>
        <v>63</v>
      </c>
      <c r="O19" s="90" t="s">
        <v>178</v>
      </c>
      <c r="P19" s="2"/>
    </row>
    <row r="20" spans="1:15" s="87" customFormat="1" ht="12.75">
      <c r="A20" s="23">
        <v>5</v>
      </c>
      <c r="B20" s="81" t="s">
        <v>42</v>
      </c>
      <c r="C20" s="81"/>
      <c r="D20" s="81"/>
      <c r="E20" s="81" t="s">
        <v>42</v>
      </c>
      <c r="F20" s="81"/>
      <c r="G20" s="82" t="s">
        <v>179</v>
      </c>
      <c r="H20" s="81" t="s">
        <v>13</v>
      </c>
      <c r="I20" s="84" t="s">
        <v>350</v>
      </c>
      <c r="J20" s="185">
        <v>40272</v>
      </c>
      <c r="K20" s="163">
        <v>8297.97</v>
      </c>
      <c r="L20" s="89">
        <v>30</v>
      </c>
      <c r="M20" s="164">
        <f t="shared" si="0"/>
        <v>64.5</v>
      </c>
      <c r="N20" s="165">
        <f t="shared" si="1"/>
        <v>94.5</v>
      </c>
      <c r="O20" s="90" t="s">
        <v>181</v>
      </c>
    </row>
    <row r="21" spans="1:16" ht="12.75">
      <c r="A21" s="76">
        <v>6</v>
      </c>
      <c r="B21" s="23" t="s">
        <v>42</v>
      </c>
      <c r="C21" s="23" t="s">
        <v>42</v>
      </c>
      <c r="D21" s="23"/>
      <c r="E21" s="73" t="s">
        <v>42</v>
      </c>
      <c r="F21" s="23"/>
      <c r="G21" s="24" t="s">
        <v>127</v>
      </c>
      <c r="H21" s="29" t="s">
        <v>13</v>
      </c>
      <c r="I21" s="25" t="s">
        <v>128</v>
      </c>
      <c r="J21" s="183">
        <v>39706</v>
      </c>
      <c r="K21" s="26">
        <v>13441.18</v>
      </c>
      <c r="L21" s="27">
        <v>30</v>
      </c>
      <c r="M21" s="108">
        <f t="shared" si="0"/>
        <v>49.5</v>
      </c>
      <c r="N21" s="109">
        <f t="shared" si="1"/>
        <v>79.5</v>
      </c>
      <c r="O21" s="42" t="s">
        <v>129</v>
      </c>
      <c r="P21" s="51"/>
    </row>
    <row r="22" spans="1:16" ht="12.75">
      <c r="A22" s="23">
        <v>7</v>
      </c>
      <c r="B22" s="73" t="s">
        <v>42</v>
      </c>
      <c r="C22" s="23" t="s">
        <v>42</v>
      </c>
      <c r="D22" s="23" t="s">
        <v>42</v>
      </c>
      <c r="E22" s="23" t="s">
        <v>42</v>
      </c>
      <c r="F22" s="23" t="s">
        <v>42</v>
      </c>
      <c r="G22" s="34" t="s">
        <v>43</v>
      </c>
      <c r="H22" s="23" t="s">
        <v>17</v>
      </c>
      <c r="I22" s="25" t="s">
        <v>41</v>
      </c>
      <c r="J22" s="183">
        <v>39727</v>
      </c>
      <c r="K22" s="26">
        <v>3466.88</v>
      </c>
      <c r="L22" s="27">
        <v>30</v>
      </c>
      <c r="M22" s="108">
        <f t="shared" si="0"/>
        <v>79.5</v>
      </c>
      <c r="N22" s="109">
        <f t="shared" si="1"/>
        <v>109.5</v>
      </c>
      <c r="O22" s="42" t="s">
        <v>47</v>
      </c>
      <c r="P22" s="87"/>
    </row>
    <row r="23" spans="1:15" ht="12.75">
      <c r="A23" s="23">
        <v>8</v>
      </c>
      <c r="B23" s="91" t="s">
        <v>42</v>
      </c>
      <c r="C23" s="81"/>
      <c r="D23" s="81" t="s">
        <v>42</v>
      </c>
      <c r="E23" s="81" t="s">
        <v>42</v>
      </c>
      <c r="F23" s="81" t="s">
        <v>42</v>
      </c>
      <c r="G23" s="82" t="s">
        <v>268</v>
      </c>
      <c r="H23" s="83" t="s">
        <v>17</v>
      </c>
      <c r="I23" s="84" t="s">
        <v>269</v>
      </c>
      <c r="J23" s="185">
        <v>40138</v>
      </c>
      <c r="K23" s="163">
        <v>18900.42</v>
      </c>
      <c r="L23" s="89">
        <v>30</v>
      </c>
      <c r="M23" s="164">
        <f t="shared" si="0"/>
        <v>33</v>
      </c>
      <c r="N23" s="165">
        <f t="shared" si="1"/>
        <v>63</v>
      </c>
      <c r="O23" s="90" t="s">
        <v>270</v>
      </c>
    </row>
    <row r="24" spans="1:16" ht="12.75">
      <c r="A24" s="76">
        <v>9</v>
      </c>
      <c r="B24" s="81" t="s">
        <v>42</v>
      </c>
      <c r="C24" s="81" t="s">
        <v>42</v>
      </c>
      <c r="D24" s="81" t="s">
        <v>42</v>
      </c>
      <c r="E24" s="91" t="s">
        <v>42</v>
      </c>
      <c r="F24" s="81"/>
      <c r="G24" s="176" t="s">
        <v>286</v>
      </c>
      <c r="H24" s="83" t="s">
        <v>13</v>
      </c>
      <c r="I24" s="82" t="s">
        <v>287</v>
      </c>
      <c r="J24" s="185">
        <v>40197</v>
      </c>
      <c r="K24" s="163">
        <v>8256.2</v>
      </c>
      <c r="L24" s="89">
        <v>30</v>
      </c>
      <c r="M24" s="164">
        <f t="shared" si="0"/>
        <v>64.5</v>
      </c>
      <c r="N24" s="165">
        <f t="shared" si="1"/>
        <v>94.5</v>
      </c>
      <c r="O24" s="90" t="s">
        <v>288</v>
      </c>
      <c r="P24" s="19"/>
    </row>
    <row r="25" spans="1:15" ht="12.75">
      <c r="A25" s="23">
        <v>10</v>
      </c>
      <c r="B25" s="23" t="s">
        <v>42</v>
      </c>
      <c r="C25" s="23" t="s">
        <v>42</v>
      </c>
      <c r="D25" s="23" t="s">
        <v>42</v>
      </c>
      <c r="E25" s="23" t="s">
        <v>42</v>
      </c>
      <c r="F25" s="23" t="s">
        <v>42</v>
      </c>
      <c r="G25" s="34" t="s">
        <v>167</v>
      </c>
      <c r="H25" s="23" t="s">
        <v>17</v>
      </c>
      <c r="I25" s="25" t="s">
        <v>168</v>
      </c>
      <c r="J25" s="183">
        <v>39967</v>
      </c>
      <c r="K25" s="26">
        <v>34117.68</v>
      </c>
      <c r="L25" s="27">
        <v>30</v>
      </c>
      <c r="M25" s="108">
        <v>0</v>
      </c>
      <c r="N25" s="109">
        <f t="shared" si="1"/>
        <v>30</v>
      </c>
      <c r="O25" s="42" t="s">
        <v>169</v>
      </c>
    </row>
    <row r="26" spans="1:16" ht="12.75">
      <c r="A26" s="23">
        <v>11</v>
      </c>
      <c r="B26" s="23" t="s">
        <v>42</v>
      </c>
      <c r="C26" s="23" t="s">
        <v>42</v>
      </c>
      <c r="D26" s="23" t="s">
        <v>42</v>
      </c>
      <c r="E26" s="73" t="s">
        <v>42</v>
      </c>
      <c r="F26" s="23" t="s">
        <v>42</v>
      </c>
      <c r="G26" s="24" t="s">
        <v>87</v>
      </c>
      <c r="H26" s="29" t="s">
        <v>17</v>
      </c>
      <c r="I26" s="25" t="s">
        <v>88</v>
      </c>
      <c r="J26" s="183">
        <v>40013</v>
      </c>
      <c r="K26" s="26">
        <v>5275.7</v>
      </c>
      <c r="L26" s="27">
        <v>0</v>
      </c>
      <c r="M26" s="108">
        <f aca="true" t="shared" si="2" ref="M26:M43">FLOOR((30000-K26)/500,1)*1.5</f>
        <v>73.5</v>
      </c>
      <c r="N26" s="109">
        <f t="shared" si="1"/>
        <v>73.5</v>
      </c>
      <c r="O26" s="42" t="s">
        <v>108</v>
      </c>
      <c r="P26" s="51"/>
    </row>
    <row r="27" spans="1:16" s="48" customFormat="1" ht="12.75">
      <c r="A27" s="76">
        <v>12</v>
      </c>
      <c r="B27" s="81"/>
      <c r="C27" s="81"/>
      <c r="D27" s="81"/>
      <c r="E27" s="23" t="s">
        <v>42</v>
      </c>
      <c r="F27" s="91"/>
      <c r="G27" s="34" t="s">
        <v>62</v>
      </c>
      <c r="H27" s="23" t="s">
        <v>13</v>
      </c>
      <c r="I27" s="25" t="s">
        <v>63</v>
      </c>
      <c r="J27" s="183">
        <v>39550</v>
      </c>
      <c r="K27" s="26">
        <v>0</v>
      </c>
      <c r="L27" s="27">
        <v>30</v>
      </c>
      <c r="M27" s="108">
        <f t="shared" si="2"/>
        <v>90</v>
      </c>
      <c r="N27" s="109">
        <f t="shared" si="1"/>
        <v>120</v>
      </c>
      <c r="O27" s="42" t="s">
        <v>64</v>
      </c>
      <c r="P27" s="51"/>
    </row>
    <row r="28" spans="1:16" s="4" customFormat="1" ht="12.75">
      <c r="A28" s="23">
        <v>13</v>
      </c>
      <c r="B28" s="81" t="s">
        <v>42</v>
      </c>
      <c r="C28" s="81" t="s">
        <v>42</v>
      </c>
      <c r="D28" s="81" t="s">
        <v>42</v>
      </c>
      <c r="E28" s="81" t="s">
        <v>42</v>
      </c>
      <c r="F28" s="91" t="s">
        <v>42</v>
      </c>
      <c r="G28" s="82" t="s">
        <v>44</v>
      </c>
      <c r="H28" s="81" t="s">
        <v>17</v>
      </c>
      <c r="I28" s="84" t="s">
        <v>45</v>
      </c>
      <c r="J28" s="185">
        <v>40062</v>
      </c>
      <c r="K28" s="163">
        <v>15002.23</v>
      </c>
      <c r="L28" s="89">
        <v>30</v>
      </c>
      <c r="M28" s="164">
        <f t="shared" si="2"/>
        <v>43.5</v>
      </c>
      <c r="N28" s="165">
        <f t="shared" si="1"/>
        <v>73.5</v>
      </c>
      <c r="O28" s="86" t="s">
        <v>46</v>
      </c>
      <c r="P28" s="2"/>
    </row>
    <row r="29" spans="1:15" ht="12.75">
      <c r="A29" s="23">
        <v>14</v>
      </c>
      <c r="B29" s="81"/>
      <c r="C29" s="81"/>
      <c r="D29" s="81" t="s">
        <v>42</v>
      </c>
      <c r="E29" s="81" t="s">
        <v>42</v>
      </c>
      <c r="F29" s="91" t="s">
        <v>42</v>
      </c>
      <c r="G29" s="82" t="s">
        <v>210</v>
      </c>
      <c r="H29" s="83" t="s">
        <v>13</v>
      </c>
      <c r="I29" s="84" t="s">
        <v>211</v>
      </c>
      <c r="J29" s="185">
        <v>40157</v>
      </c>
      <c r="K29" s="163">
        <v>10585.66</v>
      </c>
      <c r="L29" s="89">
        <v>30</v>
      </c>
      <c r="M29" s="164">
        <f t="shared" si="2"/>
        <v>57</v>
      </c>
      <c r="N29" s="165">
        <f t="shared" si="1"/>
        <v>87</v>
      </c>
      <c r="O29" s="90" t="s">
        <v>212</v>
      </c>
    </row>
    <row r="30" spans="1:16" ht="12.75">
      <c r="A30" s="76">
        <v>15</v>
      </c>
      <c r="B30" s="23" t="s">
        <v>42</v>
      </c>
      <c r="C30" s="23" t="s">
        <v>42</v>
      </c>
      <c r="D30" s="23" t="s">
        <v>42</v>
      </c>
      <c r="E30" s="73" t="s">
        <v>42</v>
      </c>
      <c r="F30" s="23" t="s">
        <v>42</v>
      </c>
      <c r="G30" s="34" t="s">
        <v>318</v>
      </c>
      <c r="H30" s="23" t="s">
        <v>17</v>
      </c>
      <c r="I30" s="25" t="s">
        <v>319</v>
      </c>
      <c r="J30" s="183">
        <v>40051</v>
      </c>
      <c r="K30" s="26">
        <v>6691.87</v>
      </c>
      <c r="L30" s="27">
        <v>30</v>
      </c>
      <c r="M30" s="108">
        <f t="shared" si="2"/>
        <v>69</v>
      </c>
      <c r="N30" s="109">
        <f t="shared" si="1"/>
        <v>99</v>
      </c>
      <c r="O30" s="42" t="s">
        <v>153</v>
      </c>
      <c r="P30" s="51"/>
    </row>
    <row r="31" spans="1:16" ht="12.75">
      <c r="A31" s="23">
        <v>16</v>
      </c>
      <c r="B31" s="76" t="s">
        <v>42</v>
      </c>
      <c r="C31" s="76" t="s">
        <v>42</v>
      </c>
      <c r="D31" s="76" t="s">
        <v>42</v>
      </c>
      <c r="E31" s="173" t="s">
        <v>42</v>
      </c>
      <c r="F31" s="76"/>
      <c r="G31" s="77" t="s">
        <v>207</v>
      </c>
      <c r="H31" s="78" t="s">
        <v>17</v>
      </c>
      <c r="I31" s="79" t="s">
        <v>208</v>
      </c>
      <c r="J31" s="186">
        <v>39792</v>
      </c>
      <c r="K31" s="26">
        <v>6537.99</v>
      </c>
      <c r="L31" s="80">
        <v>30</v>
      </c>
      <c r="M31" s="108">
        <f t="shared" si="2"/>
        <v>69</v>
      </c>
      <c r="N31" s="109">
        <f t="shared" si="1"/>
        <v>99</v>
      </c>
      <c r="O31" s="42" t="s">
        <v>209</v>
      </c>
      <c r="P31" s="51"/>
    </row>
    <row r="32" spans="1:15" ht="12.75">
      <c r="A32" s="23">
        <v>17</v>
      </c>
      <c r="B32" s="81" t="s">
        <v>42</v>
      </c>
      <c r="C32" s="81" t="s">
        <v>42</v>
      </c>
      <c r="D32" s="81" t="s">
        <v>42</v>
      </c>
      <c r="E32" s="81" t="s">
        <v>42</v>
      </c>
      <c r="F32" s="91" t="s">
        <v>42</v>
      </c>
      <c r="G32" s="82" t="s">
        <v>213</v>
      </c>
      <c r="H32" s="83" t="s">
        <v>17</v>
      </c>
      <c r="I32" s="84" t="s">
        <v>214</v>
      </c>
      <c r="J32" s="185">
        <v>40267</v>
      </c>
      <c r="K32" s="163">
        <v>23991.28</v>
      </c>
      <c r="L32" s="89">
        <v>30</v>
      </c>
      <c r="M32" s="164">
        <f t="shared" si="2"/>
        <v>18</v>
      </c>
      <c r="N32" s="165">
        <f t="shared" si="1"/>
        <v>48</v>
      </c>
      <c r="O32" s="90" t="s">
        <v>215</v>
      </c>
    </row>
    <row r="33" spans="1:16" s="104" customFormat="1" ht="12.75">
      <c r="A33" s="76">
        <v>18</v>
      </c>
      <c r="B33" s="23" t="s">
        <v>42</v>
      </c>
      <c r="C33" s="23" t="s">
        <v>42</v>
      </c>
      <c r="D33" s="23" t="s">
        <v>42</v>
      </c>
      <c r="E33" s="23" t="s">
        <v>42</v>
      </c>
      <c r="F33" s="73" t="s">
        <v>42</v>
      </c>
      <c r="G33" s="34" t="s">
        <v>292</v>
      </c>
      <c r="H33" s="23" t="s">
        <v>13</v>
      </c>
      <c r="I33" s="25" t="s">
        <v>254</v>
      </c>
      <c r="J33" s="183">
        <v>39986</v>
      </c>
      <c r="K33" s="26">
        <v>23988.6</v>
      </c>
      <c r="L33" s="27">
        <v>30</v>
      </c>
      <c r="M33" s="108">
        <f t="shared" si="2"/>
        <v>18</v>
      </c>
      <c r="N33" s="109">
        <f t="shared" si="1"/>
        <v>48</v>
      </c>
      <c r="O33" s="42" t="s">
        <v>255</v>
      </c>
      <c r="P33" s="2"/>
    </row>
    <row r="34" spans="1:15" ht="12.75">
      <c r="A34" s="23">
        <v>19</v>
      </c>
      <c r="B34" s="23" t="s">
        <v>42</v>
      </c>
      <c r="C34" s="23" t="s">
        <v>42</v>
      </c>
      <c r="D34" s="23" t="s">
        <v>42</v>
      </c>
      <c r="E34" s="23"/>
      <c r="F34" s="73" t="s">
        <v>42</v>
      </c>
      <c r="G34" s="24" t="s">
        <v>280</v>
      </c>
      <c r="H34" s="29" t="s">
        <v>13</v>
      </c>
      <c r="I34" s="25" t="s">
        <v>281</v>
      </c>
      <c r="J34" s="183">
        <v>39610</v>
      </c>
      <c r="K34" s="26">
        <v>10509.47</v>
      </c>
      <c r="L34" s="27">
        <v>30</v>
      </c>
      <c r="M34" s="108">
        <f t="shared" si="2"/>
        <v>57</v>
      </c>
      <c r="N34" s="109">
        <f t="shared" si="1"/>
        <v>87</v>
      </c>
      <c r="O34" s="42" t="s">
        <v>282</v>
      </c>
    </row>
    <row r="35" spans="1:16" ht="12.75">
      <c r="A35" s="23">
        <v>20</v>
      </c>
      <c r="B35" s="73" t="s">
        <v>42</v>
      </c>
      <c r="C35" s="23" t="s">
        <v>42</v>
      </c>
      <c r="D35" s="23" t="s">
        <v>42</v>
      </c>
      <c r="E35" s="23" t="s">
        <v>42</v>
      </c>
      <c r="F35" s="73"/>
      <c r="G35" s="34" t="s">
        <v>191</v>
      </c>
      <c r="H35" s="23" t="s">
        <v>13</v>
      </c>
      <c r="I35" s="25" t="s">
        <v>192</v>
      </c>
      <c r="J35" s="183">
        <v>39978</v>
      </c>
      <c r="K35" s="26">
        <v>10938.85</v>
      </c>
      <c r="L35" s="27">
        <v>30</v>
      </c>
      <c r="M35" s="108">
        <f t="shared" si="2"/>
        <v>57</v>
      </c>
      <c r="N35" s="109">
        <f t="shared" si="1"/>
        <v>87</v>
      </c>
      <c r="O35" s="42" t="s">
        <v>193</v>
      </c>
      <c r="P35" s="51"/>
    </row>
    <row r="36" spans="1:15" ht="12.75">
      <c r="A36" s="76">
        <v>21</v>
      </c>
      <c r="B36" s="23"/>
      <c r="C36" s="23"/>
      <c r="D36" s="23" t="s">
        <v>42</v>
      </c>
      <c r="E36" s="23" t="s">
        <v>42</v>
      </c>
      <c r="F36" s="73" t="s">
        <v>42</v>
      </c>
      <c r="G36" s="24" t="s">
        <v>185</v>
      </c>
      <c r="H36" s="29" t="s">
        <v>13</v>
      </c>
      <c r="I36" s="25" t="s">
        <v>186</v>
      </c>
      <c r="J36" s="183">
        <v>39766</v>
      </c>
      <c r="K36" s="26">
        <v>19083.48</v>
      </c>
      <c r="L36" s="31">
        <v>30</v>
      </c>
      <c r="M36" s="108">
        <f t="shared" si="2"/>
        <v>31.5</v>
      </c>
      <c r="N36" s="109">
        <f t="shared" si="1"/>
        <v>61.5</v>
      </c>
      <c r="O36" s="41" t="s">
        <v>187</v>
      </c>
    </row>
    <row r="37" spans="1:16" ht="12.75">
      <c r="A37" s="23">
        <v>22</v>
      </c>
      <c r="B37" s="81" t="s">
        <v>42</v>
      </c>
      <c r="C37" s="91" t="s">
        <v>42</v>
      </c>
      <c r="D37" s="81"/>
      <c r="E37" s="91"/>
      <c r="F37" s="81"/>
      <c r="G37" s="82" t="s">
        <v>332</v>
      </c>
      <c r="H37" s="83" t="s">
        <v>17</v>
      </c>
      <c r="I37" s="84" t="s">
        <v>333</v>
      </c>
      <c r="J37" s="185">
        <v>40222</v>
      </c>
      <c r="K37" s="163">
        <v>8949.25</v>
      </c>
      <c r="L37" s="89">
        <v>30</v>
      </c>
      <c r="M37" s="164">
        <f t="shared" si="2"/>
        <v>63</v>
      </c>
      <c r="N37" s="165">
        <f t="shared" si="1"/>
        <v>93</v>
      </c>
      <c r="O37" s="90" t="s">
        <v>334</v>
      </c>
      <c r="P37" s="51"/>
    </row>
    <row r="38" spans="1:16" s="87" customFormat="1" ht="12.75">
      <c r="A38" s="23">
        <v>23</v>
      </c>
      <c r="B38" s="23" t="s">
        <v>42</v>
      </c>
      <c r="C38" s="73" t="s">
        <v>42</v>
      </c>
      <c r="D38" s="23" t="s">
        <v>42</v>
      </c>
      <c r="E38" s="23" t="s">
        <v>42</v>
      </c>
      <c r="F38" s="73"/>
      <c r="G38" s="34" t="s">
        <v>329</v>
      </c>
      <c r="H38" s="23" t="s">
        <v>13</v>
      </c>
      <c r="I38" s="25" t="s">
        <v>330</v>
      </c>
      <c r="J38" s="183">
        <v>39805</v>
      </c>
      <c r="K38" s="26">
        <v>21450</v>
      </c>
      <c r="L38" s="27">
        <v>30</v>
      </c>
      <c r="M38" s="108">
        <f t="shared" si="2"/>
        <v>25.5</v>
      </c>
      <c r="N38" s="109">
        <f t="shared" si="1"/>
        <v>55.5</v>
      </c>
      <c r="O38" s="42" t="s">
        <v>331</v>
      </c>
      <c r="P38" s="51"/>
    </row>
    <row r="39" spans="1:16" s="87" customFormat="1" ht="12.75">
      <c r="A39" s="76">
        <v>24</v>
      </c>
      <c r="B39" s="81" t="s">
        <v>42</v>
      </c>
      <c r="C39" s="81" t="s">
        <v>42</v>
      </c>
      <c r="D39" s="81" t="s">
        <v>42</v>
      </c>
      <c r="E39" s="91" t="s">
        <v>42</v>
      </c>
      <c r="F39" s="81" t="s">
        <v>42</v>
      </c>
      <c r="G39" s="88" t="s">
        <v>216</v>
      </c>
      <c r="H39" s="81" t="s">
        <v>13</v>
      </c>
      <c r="I39" s="84" t="s">
        <v>217</v>
      </c>
      <c r="J39" s="185">
        <v>40319</v>
      </c>
      <c r="K39" s="163">
        <v>15631.25</v>
      </c>
      <c r="L39" s="89">
        <v>30</v>
      </c>
      <c r="M39" s="164">
        <f t="shared" si="2"/>
        <v>42</v>
      </c>
      <c r="N39" s="165">
        <f t="shared" si="1"/>
        <v>72</v>
      </c>
      <c r="O39" s="90" t="s">
        <v>218</v>
      </c>
      <c r="P39" s="51"/>
    </row>
    <row r="40" spans="1:16" s="87" customFormat="1" ht="12.75">
      <c r="A40" s="23">
        <v>25</v>
      </c>
      <c r="B40" s="23" t="s">
        <v>42</v>
      </c>
      <c r="C40" s="23" t="s">
        <v>42</v>
      </c>
      <c r="D40" s="23" t="s">
        <v>42</v>
      </c>
      <c r="E40" s="23" t="s">
        <v>42</v>
      </c>
      <c r="F40" s="73" t="s">
        <v>42</v>
      </c>
      <c r="G40" s="24" t="s">
        <v>241</v>
      </c>
      <c r="H40" s="23" t="s">
        <v>13</v>
      </c>
      <c r="I40" s="25" t="s">
        <v>242</v>
      </c>
      <c r="J40" s="183">
        <v>40014</v>
      </c>
      <c r="K40" s="26">
        <v>8125</v>
      </c>
      <c r="L40" s="31">
        <v>30</v>
      </c>
      <c r="M40" s="108">
        <f t="shared" si="2"/>
        <v>64.5</v>
      </c>
      <c r="N40" s="109">
        <f t="shared" si="1"/>
        <v>94.5</v>
      </c>
      <c r="O40" s="42" t="s">
        <v>243</v>
      </c>
      <c r="P40" s="2"/>
    </row>
    <row r="41" spans="1:16" s="105" customFormat="1" ht="12.75">
      <c r="A41" s="23">
        <v>26</v>
      </c>
      <c r="B41" s="23" t="s">
        <v>42</v>
      </c>
      <c r="C41" s="73" t="s">
        <v>42</v>
      </c>
      <c r="D41" s="23"/>
      <c r="E41" s="23" t="s">
        <v>42</v>
      </c>
      <c r="F41" s="23"/>
      <c r="G41" s="34" t="s">
        <v>130</v>
      </c>
      <c r="H41" s="23" t="s">
        <v>17</v>
      </c>
      <c r="I41" s="25" t="s">
        <v>131</v>
      </c>
      <c r="J41" s="183">
        <v>39987</v>
      </c>
      <c r="K41" s="26">
        <v>18040.49</v>
      </c>
      <c r="L41" s="27">
        <v>30</v>
      </c>
      <c r="M41" s="108">
        <f t="shared" si="2"/>
        <v>34.5</v>
      </c>
      <c r="N41" s="109">
        <f t="shared" si="1"/>
        <v>64.5</v>
      </c>
      <c r="O41" s="42" t="s">
        <v>132</v>
      </c>
      <c r="P41" s="2"/>
    </row>
    <row r="42" spans="1:15" s="51" customFormat="1" ht="12.75">
      <c r="A42" s="76">
        <v>27</v>
      </c>
      <c r="B42" s="81" t="s">
        <v>42</v>
      </c>
      <c r="C42" s="81" t="s">
        <v>42</v>
      </c>
      <c r="D42" s="81" t="s">
        <v>42</v>
      </c>
      <c r="E42" s="91" t="s">
        <v>42</v>
      </c>
      <c r="F42" s="81" t="s">
        <v>42</v>
      </c>
      <c r="G42" s="82" t="s">
        <v>112</v>
      </c>
      <c r="H42" s="81" t="s">
        <v>13</v>
      </c>
      <c r="I42" s="84" t="s">
        <v>113</v>
      </c>
      <c r="J42" s="185">
        <v>40194</v>
      </c>
      <c r="K42" s="163">
        <v>12417.18</v>
      </c>
      <c r="L42" s="85">
        <v>30</v>
      </c>
      <c r="M42" s="164">
        <f t="shared" si="2"/>
        <v>52.5</v>
      </c>
      <c r="N42" s="165">
        <f t="shared" si="1"/>
        <v>82.5</v>
      </c>
      <c r="O42" s="90" t="s">
        <v>114</v>
      </c>
    </row>
    <row r="43" spans="1:15" ht="12.75">
      <c r="A43" s="23">
        <v>28</v>
      </c>
      <c r="B43" s="23"/>
      <c r="C43" s="73"/>
      <c r="D43" s="23"/>
      <c r="E43" s="23"/>
      <c r="F43" s="23" t="s">
        <v>42</v>
      </c>
      <c r="G43" s="34" t="s">
        <v>299</v>
      </c>
      <c r="H43" s="23" t="s">
        <v>17</v>
      </c>
      <c r="I43" s="25" t="s">
        <v>300</v>
      </c>
      <c r="J43" s="183">
        <v>39961</v>
      </c>
      <c r="K43" s="26">
        <v>15600</v>
      </c>
      <c r="L43" s="27">
        <v>0</v>
      </c>
      <c r="M43" s="108">
        <f t="shared" si="2"/>
        <v>42</v>
      </c>
      <c r="N43" s="109">
        <f t="shared" si="1"/>
        <v>42</v>
      </c>
      <c r="O43" s="42" t="s">
        <v>301</v>
      </c>
    </row>
    <row r="44" spans="1:16" s="160" customFormat="1" ht="12.75">
      <c r="A44" s="23">
        <v>29</v>
      </c>
      <c r="B44" s="81" t="s">
        <v>42</v>
      </c>
      <c r="C44" s="81" t="s">
        <v>42</v>
      </c>
      <c r="D44" s="81" t="s">
        <v>42</v>
      </c>
      <c r="E44" s="81" t="s">
        <v>42</v>
      </c>
      <c r="F44" s="81" t="s">
        <v>42</v>
      </c>
      <c r="G44" s="88" t="s">
        <v>259</v>
      </c>
      <c r="H44" s="83" t="s">
        <v>17</v>
      </c>
      <c r="I44" s="84" t="s">
        <v>260</v>
      </c>
      <c r="J44" s="185">
        <v>40145</v>
      </c>
      <c r="K44" s="163"/>
      <c r="L44" s="85">
        <v>30</v>
      </c>
      <c r="M44" s="164">
        <v>0</v>
      </c>
      <c r="N44" s="165">
        <f t="shared" si="1"/>
        <v>30</v>
      </c>
      <c r="O44" s="90" t="s">
        <v>261</v>
      </c>
      <c r="P44" s="87"/>
    </row>
    <row r="45" spans="1:15" ht="13.5" customHeight="1">
      <c r="A45" s="76">
        <v>30</v>
      </c>
      <c r="B45" s="23" t="s">
        <v>42</v>
      </c>
      <c r="C45" s="23" t="s">
        <v>42</v>
      </c>
      <c r="D45" s="23" t="s">
        <v>42</v>
      </c>
      <c r="E45" s="23"/>
      <c r="F45" s="23" t="s">
        <v>42</v>
      </c>
      <c r="G45" s="24" t="s">
        <v>229</v>
      </c>
      <c r="H45" s="29" t="s">
        <v>17</v>
      </c>
      <c r="I45" s="25" t="s">
        <v>230</v>
      </c>
      <c r="J45" s="183">
        <v>39719</v>
      </c>
      <c r="K45" s="26">
        <v>6994.84</v>
      </c>
      <c r="L45" s="27">
        <v>30</v>
      </c>
      <c r="M45" s="108">
        <f aca="true" t="shared" si="3" ref="M45:M62">FLOOR((30000-K45)/500,1)*1.5</f>
        <v>69</v>
      </c>
      <c r="N45" s="109">
        <f t="shared" si="1"/>
        <v>99</v>
      </c>
      <c r="O45" s="42" t="s">
        <v>231</v>
      </c>
    </row>
    <row r="46" spans="1:16" s="51" customFormat="1" ht="12.75">
      <c r="A46" s="23">
        <v>31</v>
      </c>
      <c r="B46" s="23" t="s">
        <v>42</v>
      </c>
      <c r="C46" s="23" t="s">
        <v>42</v>
      </c>
      <c r="D46" s="23"/>
      <c r="E46" s="23" t="s">
        <v>42</v>
      </c>
      <c r="F46" s="23"/>
      <c r="G46" s="24" t="s">
        <v>271</v>
      </c>
      <c r="H46" s="23" t="s">
        <v>13</v>
      </c>
      <c r="I46" s="25" t="s">
        <v>272</v>
      </c>
      <c r="J46" s="183">
        <v>39818</v>
      </c>
      <c r="K46" s="26">
        <v>18617.83</v>
      </c>
      <c r="L46" s="31">
        <v>0</v>
      </c>
      <c r="M46" s="108">
        <f t="shared" si="3"/>
        <v>33</v>
      </c>
      <c r="N46" s="109">
        <f t="shared" si="1"/>
        <v>33</v>
      </c>
      <c r="O46" s="42" t="s">
        <v>273</v>
      </c>
      <c r="P46" s="2"/>
    </row>
    <row r="47" spans="1:15" ht="12.75">
      <c r="A47" s="23">
        <v>32</v>
      </c>
      <c r="B47" s="23" t="s">
        <v>42</v>
      </c>
      <c r="C47" s="23" t="s">
        <v>42</v>
      </c>
      <c r="D47" s="23" t="s">
        <v>42</v>
      </c>
      <c r="E47" s="23" t="s">
        <v>42</v>
      </c>
      <c r="F47" s="73" t="s">
        <v>42</v>
      </c>
      <c r="G47" s="24" t="s">
        <v>323</v>
      </c>
      <c r="H47" s="29" t="s">
        <v>13</v>
      </c>
      <c r="I47" s="25" t="s">
        <v>324</v>
      </c>
      <c r="J47" s="183">
        <v>39761</v>
      </c>
      <c r="K47" s="26">
        <v>7166.82</v>
      </c>
      <c r="L47" s="27">
        <v>0</v>
      </c>
      <c r="M47" s="108">
        <f t="shared" si="3"/>
        <v>67.5</v>
      </c>
      <c r="N47" s="109">
        <f t="shared" si="1"/>
        <v>67.5</v>
      </c>
      <c r="O47" s="42" t="s">
        <v>325</v>
      </c>
    </row>
    <row r="48" spans="1:15" ht="12.75">
      <c r="A48" s="76">
        <v>33</v>
      </c>
      <c r="B48" s="23" t="s">
        <v>42</v>
      </c>
      <c r="C48" s="23"/>
      <c r="D48" s="23"/>
      <c r="E48" s="23" t="s">
        <v>42</v>
      </c>
      <c r="F48" s="23"/>
      <c r="G48" s="24" t="s">
        <v>161</v>
      </c>
      <c r="H48" s="29" t="s">
        <v>17</v>
      </c>
      <c r="I48" s="25" t="s">
        <v>162</v>
      </c>
      <c r="J48" s="183">
        <v>39797</v>
      </c>
      <c r="K48" s="26">
        <v>16595.04</v>
      </c>
      <c r="L48" s="27">
        <v>30</v>
      </c>
      <c r="M48" s="108">
        <f t="shared" si="3"/>
        <v>39</v>
      </c>
      <c r="N48" s="109">
        <f t="shared" si="1"/>
        <v>69</v>
      </c>
      <c r="O48" s="42" t="s">
        <v>163</v>
      </c>
    </row>
    <row r="49" spans="1:16" ht="12.75">
      <c r="A49" s="23">
        <v>34</v>
      </c>
      <c r="B49" s="81" t="s">
        <v>42</v>
      </c>
      <c r="C49" s="81" t="s">
        <v>42</v>
      </c>
      <c r="D49" s="81" t="s">
        <v>42</v>
      </c>
      <c r="E49" s="91" t="s">
        <v>42</v>
      </c>
      <c r="F49" s="81" t="s">
        <v>42</v>
      </c>
      <c r="G49" s="82" t="s">
        <v>235</v>
      </c>
      <c r="H49" s="83" t="s">
        <v>17</v>
      </c>
      <c r="I49" s="84" t="s">
        <v>236</v>
      </c>
      <c r="J49" s="185">
        <v>40177</v>
      </c>
      <c r="K49" s="163">
        <v>14950.87</v>
      </c>
      <c r="L49" s="89">
        <v>30</v>
      </c>
      <c r="M49" s="164">
        <f t="shared" si="3"/>
        <v>45</v>
      </c>
      <c r="N49" s="165">
        <f t="shared" si="1"/>
        <v>75</v>
      </c>
      <c r="O49" s="90" t="s">
        <v>237</v>
      </c>
      <c r="P49" s="51"/>
    </row>
    <row r="50" spans="1:16" s="51" customFormat="1" ht="12.75">
      <c r="A50" s="23">
        <v>35</v>
      </c>
      <c r="B50" s="81" t="s">
        <v>42</v>
      </c>
      <c r="C50" s="81" t="s">
        <v>42</v>
      </c>
      <c r="D50" s="81" t="s">
        <v>42</v>
      </c>
      <c r="E50" s="91" t="s">
        <v>42</v>
      </c>
      <c r="F50" s="81" t="s">
        <v>42</v>
      </c>
      <c r="G50" s="82" t="s">
        <v>123</v>
      </c>
      <c r="H50" s="83" t="s">
        <v>17</v>
      </c>
      <c r="I50" s="84" t="s">
        <v>124</v>
      </c>
      <c r="J50" s="185">
        <v>40282</v>
      </c>
      <c r="K50" s="163">
        <v>8150.28</v>
      </c>
      <c r="L50" s="89">
        <v>30</v>
      </c>
      <c r="M50" s="164">
        <f t="shared" si="3"/>
        <v>64.5</v>
      </c>
      <c r="N50" s="165">
        <f t="shared" si="1"/>
        <v>94.5</v>
      </c>
      <c r="O50" s="90" t="s">
        <v>125</v>
      </c>
      <c r="P50" s="19"/>
    </row>
    <row r="51" spans="1:15" s="51" customFormat="1" ht="12.75">
      <c r="A51" s="76">
        <v>36</v>
      </c>
      <c r="B51" s="73" t="s">
        <v>42</v>
      </c>
      <c r="C51" s="23" t="s">
        <v>42</v>
      </c>
      <c r="D51" s="23" t="s">
        <v>42</v>
      </c>
      <c r="E51" s="23" t="s">
        <v>42</v>
      </c>
      <c r="F51" s="23" t="s">
        <v>42</v>
      </c>
      <c r="G51" s="24" t="s">
        <v>164</v>
      </c>
      <c r="H51" s="23" t="s">
        <v>17</v>
      </c>
      <c r="I51" s="25" t="s">
        <v>165</v>
      </c>
      <c r="J51" s="183">
        <v>39773</v>
      </c>
      <c r="K51" s="26">
        <v>8511.16</v>
      </c>
      <c r="L51" s="27">
        <v>30</v>
      </c>
      <c r="M51" s="108">
        <f t="shared" si="3"/>
        <v>63</v>
      </c>
      <c r="N51" s="109">
        <f aca="true" t="shared" si="4" ref="N51:N82">SUM(L51:M51)</f>
        <v>93</v>
      </c>
      <c r="O51" s="42" t="s">
        <v>166</v>
      </c>
    </row>
    <row r="52" spans="1:15" ht="12.75">
      <c r="A52" s="23">
        <v>37</v>
      </c>
      <c r="B52" s="81"/>
      <c r="C52" s="81"/>
      <c r="D52" s="23" t="s">
        <v>42</v>
      </c>
      <c r="E52" s="23"/>
      <c r="F52" s="23" t="s">
        <v>42</v>
      </c>
      <c r="G52" s="24" t="s">
        <v>109</v>
      </c>
      <c r="H52" s="29" t="s">
        <v>17</v>
      </c>
      <c r="I52" s="25" t="s">
        <v>110</v>
      </c>
      <c r="J52" s="183">
        <v>39709</v>
      </c>
      <c r="K52" s="26">
        <v>8503.61</v>
      </c>
      <c r="L52" s="27">
        <v>30</v>
      </c>
      <c r="M52" s="108">
        <f t="shared" si="3"/>
        <v>63</v>
      </c>
      <c r="N52" s="109">
        <f t="shared" si="4"/>
        <v>93</v>
      </c>
      <c r="O52" s="42" t="s">
        <v>111</v>
      </c>
    </row>
    <row r="53" spans="1:16" ht="12.75">
      <c r="A53" s="23">
        <v>38</v>
      </c>
      <c r="B53" s="81" t="s">
        <v>42</v>
      </c>
      <c r="C53" s="81"/>
      <c r="D53" s="91" t="s">
        <v>42</v>
      </c>
      <c r="E53" s="81" t="s">
        <v>42</v>
      </c>
      <c r="F53" s="23"/>
      <c r="G53" s="88" t="s">
        <v>135</v>
      </c>
      <c r="H53" s="81" t="s">
        <v>17</v>
      </c>
      <c r="I53" s="84" t="s">
        <v>136</v>
      </c>
      <c r="J53" s="185">
        <v>40123</v>
      </c>
      <c r="K53" s="163">
        <v>0</v>
      </c>
      <c r="L53" s="89">
        <v>0</v>
      </c>
      <c r="M53" s="164">
        <f t="shared" si="3"/>
        <v>90</v>
      </c>
      <c r="N53" s="165">
        <f t="shared" si="4"/>
        <v>90</v>
      </c>
      <c r="O53" s="86" t="s">
        <v>137</v>
      </c>
      <c r="P53" s="51"/>
    </row>
    <row r="54" spans="1:15" ht="12.75">
      <c r="A54" s="76">
        <v>39</v>
      </c>
      <c r="B54" s="23" t="s">
        <v>42</v>
      </c>
      <c r="C54" s="23" t="s">
        <v>42</v>
      </c>
      <c r="D54" s="23"/>
      <c r="E54" s="23" t="s">
        <v>42</v>
      </c>
      <c r="F54" s="23" t="s">
        <v>42</v>
      </c>
      <c r="G54" s="34" t="s">
        <v>154</v>
      </c>
      <c r="H54" s="23" t="s">
        <v>17</v>
      </c>
      <c r="I54" s="25" t="s">
        <v>155</v>
      </c>
      <c r="J54" s="183">
        <v>39861</v>
      </c>
      <c r="K54" s="26">
        <v>3207.52</v>
      </c>
      <c r="L54" s="27">
        <v>0</v>
      </c>
      <c r="M54" s="108">
        <f t="shared" si="3"/>
        <v>79.5</v>
      </c>
      <c r="N54" s="109">
        <f t="shared" si="4"/>
        <v>79.5</v>
      </c>
      <c r="O54" s="42" t="s">
        <v>156</v>
      </c>
    </row>
    <row r="55" spans="1:16" s="51" customFormat="1" ht="12.75">
      <c r="A55" s="23">
        <v>40</v>
      </c>
      <c r="B55" s="23" t="s">
        <v>42</v>
      </c>
      <c r="C55" s="23" t="s">
        <v>42</v>
      </c>
      <c r="D55" s="23" t="s">
        <v>42</v>
      </c>
      <c r="E55" s="23" t="s">
        <v>42</v>
      </c>
      <c r="F55" s="23"/>
      <c r="G55" s="24" t="s">
        <v>65</v>
      </c>
      <c r="H55" s="29" t="s">
        <v>13</v>
      </c>
      <c r="I55" s="25" t="s">
        <v>66</v>
      </c>
      <c r="J55" s="183">
        <v>39966</v>
      </c>
      <c r="K55" s="26">
        <v>5756.37</v>
      </c>
      <c r="L55" s="27">
        <v>0</v>
      </c>
      <c r="M55" s="108">
        <f t="shared" si="3"/>
        <v>72</v>
      </c>
      <c r="N55" s="109">
        <f t="shared" si="4"/>
        <v>72</v>
      </c>
      <c r="O55" s="42" t="s">
        <v>351</v>
      </c>
      <c r="P55" s="2"/>
    </row>
    <row r="56" spans="1:16" s="51" customFormat="1" ht="12.75">
      <c r="A56" s="23">
        <v>41</v>
      </c>
      <c r="B56" s="23" t="s">
        <v>42</v>
      </c>
      <c r="C56" s="73" t="s">
        <v>42</v>
      </c>
      <c r="D56" s="23" t="s">
        <v>42</v>
      </c>
      <c r="E56" s="23" t="s">
        <v>42</v>
      </c>
      <c r="F56" s="23" t="s">
        <v>42</v>
      </c>
      <c r="G56" s="34" t="s">
        <v>170</v>
      </c>
      <c r="H56" s="23" t="s">
        <v>13</v>
      </c>
      <c r="I56" s="25" t="s">
        <v>171</v>
      </c>
      <c r="J56" s="183">
        <v>39778</v>
      </c>
      <c r="K56" s="26">
        <v>0</v>
      </c>
      <c r="L56" s="27">
        <v>30</v>
      </c>
      <c r="M56" s="108">
        <f t="shared" si="3"/>
        <v>90</v>
      </c>
      <c r="N56" s="109">
        <f t="shared" si="4"/>
        <v>120</v>
      </c>
      <c r="O56" s="42" t="s">
        <v>172</v>
      </c>
      <c r="P56" s="2"/>
    </row>
    <row r="57" spans="1:16" s="51" customFormat="1" ht="12.75">
      <c r="A57" s="76">
        <v>42</v>
      </c>
      <c r="B57" s="23" t="s">
        <v>42</v>
      </c>
      <c r="C57" s="23"/>
      <c r="D57" s="23" t="s">
        <v>42</v>
      </c>
      <c r="E57" s="23"/>
      <c r="F57" s="73" t="s">
        <v>42</v>
      </c>
      <c r="G57" s="24" t="s">
        <v>256</v>
      </c>
      <c r="H57" s="29" t="s">
        <v>17</v>
      </c>
      <c r="I57" s="25" t="s">
        <v>257</v>
      </c>
      <c r="J57" s="183">
        <v>39992</v>
      </c>
      <c r="K57" s="26">
        <v>13896.6</v>
      </c>
      <c r="L57" s="27">
        <v>30</v>
      </c>
      <c r="M57" s="108">
        <f t="shared" si="3"/>
        <v>48</v>
      </c>
      <c r="N57" s="109">
        <f t="shared" si="4"/>
        <v>78</v>
      </c>
      <c r="O57" s="42" t="s">
        <v>258</v>
      </c>
      <c r="P57" s="2"/>
    </row>
    <row r="58" spans="1:15" ht="12.75">
      <c r="A58" s="23">
        <v>43</v>
      </c>
      <c r="B58" s="32" t="s">
        <v>42</v>
      </c>
      <c r="C58" s="32" t="s">
        <v>42</v>
      </c>
      <c r="D58" s="32" t="s">
        <v>42</v>
      </c>
      <c r="E58" s="74" t="s">
        <v>42</v>
      </c>
      <c r="F58" s="32" t="s">
        <v>42</v>
      </c>
      <c r="G58" s="28" t="s">
        <v>238</v>
      </c>
      <c r="H58" s="32" t="s">
        <v>17</v>
      </c>
      <c r="I58" s="33" t="s">
        <v>239</v>
      </c>
      <c r="J58" s="29">
        <v>39651</v>
      </c>
      <c r="K58" s="26">
        <v>588.55</v>
      </c>
      <c r="L58" s="30">
        <v>30</v>
      </c>
      <c r="M58" s="108">
        <f t="shared" si="3"/>
        <v>87</v>
      </c>
      <c r="N58" s="109">
        <f t="shared" si="4"/>
        <v>117</v>
      </c>
      <c r="O58" s="41" t="s">
        <v>240</v>
      </c>
    </row>
    <row r="59" spans="1:16" ht="12.75">
      <c r="A59" s="23">
        <v>44</v>
      </c>
      <c r="B59" s="23" t="s">
        <v>42</v>
      </c>
      <c r="C59" s="23" t="s">
        <v>42</v>
      </c>
      <c r="D59" s="23" t="s">
        <v>42</v>
      </c>
      <c r="E59" s="23" t="s">
        <v>42</v>
      </c>
      <c r="F59" s="23" t="s">
        <v>42</v>
      </c>
      <c r="G59" s="24" t="s">
        <v>84</v>
      </c>
      <c r="H59" s="29" t="s">
        <v>17</v>
      </c>
      <c r="I59" s="25" t="s">
        <v>85</v>
      </c>
      <c r="J59" s="183">
        <v>39816</v>
      </c>
      <c r="K59" s="26">
        <v>1096.57</v>
      </c>
      <c r="L59" s="27">
        <v>0</v>
      </c>
      <c r="M59" s="108">
        <f t="shared" si="3"/>
        <v>85.5</v>
      </c>
      <c r="N59" s="109">
        <f t="shared" si="4"/>
        <v>85.5</v>
      </c>
      <c r="O59" s="42" t="s">
        <v>86</v>
      </c>
      <c r="P59" s="87"/>
    </row>
    <row r="60" spans="1:16" s="87" customFormat="1" ht="12.75">
      <c r="A60" s="76">
        <v>45</v>
      </c>
      <c r="B60" s="23" t="s">
        <v>42</v>
      </c>
      <c r="C60" s="23" t="s">
        <v>42</v>
      </c>
      <c r="D60" s="73"/>
      <c r="E60" s="23" t="s">
        <v>42</v>
      </c>
      <c r="F60" s="23"/>
      <c r="G60" s="34" t="s">
        <v>115</v>
      </c>
      <c r="H60" s="23" t="s">
        <v>13</v>
      </c>
      <c r="I60" s="25" t="s">
        <v>116</v>
      </c>
      <c r="J60" s="183">
        <v>39825</v>
      </c>
      <c r="K60" s="26">
        <v>15619.46</v>
      </c>
      <c r="L60" s="27">
        <v>30</v>
      </c>
      <c r="M60" s="108">
        <f t="shared" si="3"/>
        <v>42</v>
      </c>
      <c r="N60" s="109">
        <f t="shared" si="4"/>
        <v>72</v>
      </c>
      <c r="O60" s="42" t="s">
        <v>117</v>
      </c>
      <c r="P60" s="104"/>
    </row>
    <row r="61" spans="1:16" s="106" customFormat="1" ht="12.75">
      <c r="A61" s="23">
        <v>46</v>
      </c>
      <c r="B61" s="23" t="s">
        <v>42</v>
      </c>
      <c r="C61" s="23" t="s">
        <v>42</v>
      </c>
      <c r="D61" s="73" t="s">
        <v>42</v>
      </c>
      <c r="E61" s="23" t="s">
        <v>42</v>
      </c>
      <c r="F61" s="23" t="s">
        <v>42</v>
      </c>
      <c r="G61" s="24" t="s">
        <v>81</v>
      </c>
      <c r="H61" s="29" t="s">
        <v>13</v>
      </c>
      <c r="I61" s="25" t="s">
        <v>82</v>
      </c>
      <c r="J61" s="183">
        <v>39629</v>
      </c>
      <c r="K61" s="26">
        <v>6615.09</v>
      </c>
      <c r="L61" s="27">
        <v>0</v>
      </c>
      <c r="M61" s="108">
        <f t="shared" si="3"/>
        <v>69</v>
      </c>
      <c r="N61" s="109">
        <f t="shared" si="4"/>
        <v>69</v>
      </c>
      <c r="O61" s="42" t="s">
        <v>83</v>
      </c>
      <c r="P61" s="51"/>
    </row>
    <row r="62" spans="1:16" s="51" customFormat="1" ht="12.75">
      <c r="A62" s="23">
        <v>47</v>
      </c>
      <c r="B62" s="166"/>
      <c r="C62" s="166" t="s">
        <v>42</v>
      </c>
      <c r="D62" s="167"/>
      <c r="E62" s="166"/>
      <c r="F62" s="166"/>
      <c r="G62" s="162" t="s">
        <v>48</v>
      </c>
      <c r="H62" s="166" t="s">
        <v>13</v>
      </c>
      <c r="I62" s="168" t="s">
        <v>49</v>
      </c>
      <c r="J62" s="188">
        <v>40248</v>
      </c>
      <c r="K62" s="169">
        <v>2930.33</v>
      </c>
      <c r="L62" s="170">
        <v>0</v>
      </c>
      <c r="M62" s="164">
        <f t="shared" si="3"/>
        <v>81</v>
      </c>
      <c r="N62" s="165">
        <f t="shared" si="4"/>
        <v>81</v>
      </c>
      <c r="O62" s="171" t="s">
        <v>50</v>
      </c>
      <c r="P62" s="53"/>
    </row>
    <row r="63" spans="1:16" ht="12.75">
      <c r="A63" s="76">
        <v>48</v>
      </c>
      <c r="B63" s="23" t="s">
        <v>42</v>
      </c>
      <c r="C63" s="23" t="s">
        <v>42</v>
      </c>
      <c r="D63" s="73" t="s">
        <v>42</v>
      </c>
      <c r="E63" s="23" t="s">
        <v>42</v>
      </c>
      <c r="F63" s="23" t="s">
        <v>42</v>
      </c>
      <c r="G63" s="24" t="s">
        <v>144</v>
      </c>
      <c r="H63" s="23" t="s">
        <v>17</v>
      </c>
      <c r="I63" s="25" t="s">
        <v>145</v>
      </c>
      <c r="J63" s="183">
        <v>39998</v>
      </c>
      <c r="K63" s="26">
        <v>37136.1</v>
      </c>
      <c r="L63" s="27">
        <v>30</v>
      </c>
      <c r="M63" s="108">
        <v>0</v>
      </c>
      <c r="N63" s="109">
        <f t="shared" si="4"/>
        <v>30</v>
      </c>
      <c r="O63" s="42" t="s">
        <v>146</v>
      </c>
      <c r="P63" s="51"/>
    </row>
    <row r="64" spans="1:16" s="51" customFormat="1" ht="12.75">
      <c r="A64" s="23">
        <v>49</v>
      </c>
      <c r="B64" s="23" t="s">
        <v>42</v>
      </c>
      <c r="C64" s="23" t="s">
        <v>42</v>
      </c>
      <c r="D64" s="73" t="s">
        <v>42</v>
      </c>
      <c r="E64" s="23" t="s">
        <v>42</v>
      </c>
      <c r="F64" s="23" t="s">
        <v>42</v>
      </c>
      <c r="G64" s="24" t="s">
        <v>51</v>
      </c>
      <c r="H64" s="29" t="s">
        <v>13</v>
      </c>
      <c r="I64" s="25" t="s">
        <v>52</v>
      </c>
      <c r="J64" s="183">
        <v>40050</v>
      </c>
      <c r="K64" s="26">
        <v>2632.84</v>
      </c>
      <c r="L64" s="27">
        <v>0</v>
      </c>
      <c r="M64" s="108">
        <f>FLOOR((30000-K64)/500,1)*1.5</f>
        <v>81</v>
      </c>
      <c r="N64" s="109">
        <f t="shared" si="4"/>
        <v>81</v>
      </c>
      <c r="O64" s="42" t="s">
        <v>53</v>
      </c>
      <c r="P64" s="87"/>
    </row>
    <row r="65" spans="1:16" s="48" customFormat="1" ht="12.75">
      <c r="A65" s="23">
        <v>50</v>
      </c>
      <c r="B65" s="23" t="s">
        <v>42</v>
      </c>
      <c r="C65" s="23" t="s">
        <v>42</v>
      </c>
      <c r="D65" s="73" t="s">
        <v>42</v>
      </c>
      <c r="E65" s="23" t="s">
        <v>42</v>
      </c>
      <c r="F65" s="23" t="s">
        <v>42</v>
      </c>
      <c r="G65" s="24" t="s">
        <v>54</v>
      </c>
      <c r="H65" s="29" t="s">
        <v>13</v>
      </c>
      <c r="I65" s="25" t="s">
        <v>55</v>
      </c>
      <c r="J65" s="183">
        <v>40006</v>
      </c>
      <c r="K65" s="26">
        <v>13050.4</v>
      </c>
      <c r="L65" s="27">
        <v>30</v>
      </c>
      <c r="M65" s="108">
        <f>FLOOR((30000-K65)/500,1)*1.5</f>
        <v>49.5</v>
      </c>
      <c r="N65" s="109">
        <f t="shared" si="4"/>
        <v>79.5</v>
      </c>
      <c r="O65" s="42" t="s">
        <v>56</v>
      </c>
      <c r="P65" s="51"/>
    </row>
    <row r="66" spans="1:16" s="51" customFormat="1" ht="12.75">
      <c r="A66" s="76">
        <v>51</v>
      </c>
      <c r="B66" s="81"/>
      <c r="C66" s="81"/>
      <c r="D66" s="81"/>
      <c r="E66" s="81"/>
      <c r="F66" s="23" t="s">
        <v>42</v>
      </c>
      <c r="G66" s="34" t="s">
        <v>206</v>
      </c>
      <c r="H66" s="23" t="s">
        <v>13</v>
      </c>
      <c r="I66" s="25" t="s">
        <v>121</v>
      </c>
      <c r="J66" s="183">
        <v>39801</v>
      </c>
      <c r="K66" s="26">
        <v>25227.3</v>
      </c>
      <c r="L66" s="27">
        <v>30</v>
      </c>
      <c r="M66" s="108">
        <f>FLOOR((30000-K66)/500,1)*1.5</f>
        <v>13.5</v>
      </c>
      <c r="N66" s="109">
        <f t="shared" si="4"/>
        <v>43.5</v>
      </c>
      <c r="O66" s="42" t="s">
        <v>122</v>
      </c>
      <c r="P66" s="87"/>
    </row>
    <row r="67" spans="1:15" ht="12.75">
      <c r="A67" s="23">
        <v>52</v>
      </c>
      <c r="B67" s="23" t="s">
        <v>42</v>
      </c>
      <c r="C67" s="23" t="s">
        <v>42</v>
      </c>
      <c r="D67" s="73" t="s">
        <v>42</v>
      </c>
      <c r="E67" s="23" t="s">
        <v>42</v>
      </c>
      <c r="F67" s="23" t="s">
        <v>42</v>
      </c>
      <c r="G67" s="34" t="s">
        <v>262</v>
      </c>
      <c r="H67" s="23" t="s">
        <v>13</v>
      </c>
      <c r="I67" s="25" t="s">
        <v>263</v>
      </c>
      <c r="J67" s="183">
        <v>40039</v>
      </c>
      <c r="K67" s="26">
        <v>20705.56</v>
      </c>
      <c r="L67" s="27">
        <v>30</v>
      </c>
      <c r="M67" s="108">
        <f>FLOOR((30000-K67)/500,1)*1.5</f>
        <v>27</v>
      </c>
      <c r="N67" s="109">
        <f t="shared" si="4"/>
        <v>57</v>
      </c>
      <c r="O67" s="42" t="s">
        <v>264</v>
      </c>
    </row>
    <row r="68" spans="1:15" ht="12.75">
      <c r="A68" s="23">
        <v>53</v>
      </c>
      <c r="B68" s="23" t="s">
        <v>42</v>
      </c>
      <c r="C68" s="23" t="s">
        <v>42</v>
      </c>
      <c r="D68" s="23" t="s">
        <v>42</v>
      </c>
      <c r="E68" s="73" t="s">
        <v>42</v>
      </c>
      <c r="F68" s="23" t="s">
        <v>42</v>
      </c>
      <c r="G68" s="24" t="s">
        <v>102</v>
      </c>
      <c r="H68" s="29" t="s">
        <v>17</v>
      </c>
      <c r="I68" s="25" t="s">
        <v>103</v>
      </c>
      <c r="J68" s="183">
        <v>39698</v>
      </c>
      <c r="K68" s="26">
        <v>444.88</v>
      </c>
      <c r="L68" s="27">
        <v>30</v>
      </c>
      <c r="M68" s="108">
        <f>FLOOR((30000-K68)/500,1)*1.5</f>
        <v>88.5</v>
      </c>
      <c r="N68" s="109">
        <f t="shared" si="4"/>
        <v>118.5</v>
      </c>
      <c r="O68" s="42" t="s">
        <v>104</v>
      </c>
    </row>
    <row r="69" spans="1:15" s="51" customFormat="1" ht="12.75">
      <c r="A69" s="76">
        <v>54</v>
      </c>
      <c r="B69" s="81" t="s">
        <v>42</v>
      </c>
      <c r="C69" s="81" t="s">
        <v>42</v>
      </c>
      <c r="D69" s="81" t="s">
        <v>42</v>
      </c>
      <c r="E69" s="81"/>
      <c r="F69" s="81" t="s">
        <v>42</v>
      </c>
      <c r="G69" s="88" t="s">
        <v>326</v>
      </c>
      <c r="H69" s="81" t="s">
        <v>13</v>
      </c>
      <c r="I69" s="84" t="s">
        <v>327</v>
      </c>
      <c r="J69" s="195">
        <v>40346</v>
      </c>
      <c r="K69" s="174"/>
      <c r="L69" s="89">
        <v>30</v>
      </c>
      <c r="M69" s="164"/>
      <c r="N69" s="165">
        <v>30</v>
      </c>
      <c r="O69" s="42" t="s">
        <v>328</v>
      </c>
    </row>
    <row r="70" spans="1:15" ht="12.75">
      <c r="A70" s="23">
        <v>55</v>
      </c>
      <c r="B70" s="81" t="s">
        <v>42</v>
      </c>
      <c r="C70" s="81" t="s">
        <v>42</v>
      </c>
      <c r="D70" s="81"/>
      <c r="E70" s="81" t="s">
        <v>42</v>
      </c>
      <c r="F70" s="81"/>
      <c r="G70" s="88" t="s">
        <v>157</v>
      </c>
      <c r="H70" s="81" t="s">
        <v>13</v>
      </c>
      <c r="I70" s="84" t="s">
        <v>158</v>
      </c>
      <c r="J70" s="185">
        <v>40168</v>
      </c>
      <c r="K70" s="163">
        <v>32961.83</v>
      </c>
      <c r="L70" s="89">
        <v>30</v>
      </c>
      <c r="M70" s="164">
        <v>0</v>
      </c>
      <c r="N70" s="165">
        <f aca="true" t="shared" si="5" ref="N70:N101">SUM(L70:M70)</f>
        <v>30</v>
      </c>
      <c r="O70" s="90" t="s">
        <v>159</v>
      </c>
    </row>
    <row r="71" spans="1:15" ht="12.75">
      <c r="A71" s="23">
        <v>56</v>
      </c>
      <c r="B71" s="81" t="s">
        <v>42</v>
      </c>
      <c r="C71" s="81" t="s">
        <v>42</v>
      </c>
      <c r="D71" s="81"/>
      <c r="E71" s="81" t="s">
        <v>42</v>
      </c>
      <c r="F71" s="81"/>
      <c r="G71" s="88" t="s">
        <v>160</v>
      </c>
      <c r="H71" s="81" t="s">
        <v>17</v>
      </c>
      <c r="I71" s="84" t="s">
        <v>158</v>
      </c>
      <c r="J71" s="185">
        <v>40168</v>
      </c>
      <c r="K71" s="163">
        <v>32961.83</v>
      </c>
      <c r="L71" s="89">
        <v>30</v>
      </c>
      <c r="M71" s="164">
        <v>0</v>
      </c>
      <c r="N71" s="165">
        <f t="shared" si="5"/>
        <v>30</v>
      </c>
      <c r="O71" s="90" t="s">
        <v>159</v>
      </c>
    </row>
    <row r="72" spans="1:15" ht="12.75">
      <c r="A72" s="76">
        <v>57</v>
      </c>
      <c r="B72" s="73" t="s">
        <v>42</v>
      </c>
      <c r="C72" s="23" t="s">
        <v>42</v>
      </c>
      <c r="D72" s="23" t="s">
        <v>42</v>
      </c>
      <c r="E72" s="23" t="s">
        <v>42</v>
      </c>
      <c r="F72" s="23"/>
      <c r="G72" s="24" t="s">
        <v>138</v>
      </c>
      <c r="H72" s="29" t="s">
        <v>13</v>
      </c>
      <c r="I72" s="25" t="s">
        <v>103</v>
      </c>
      <c r="J72" s="183">
        <v>39938</v>
      </c>
      <c r="K72" s="26">
        <v>12888.95</v>
      </c>
      <c r="L72" s="27">
        <v>30</v>
      </c>
      <c r="M72" s="108">
        <f>FLOOR((30000-K72)/500,1)*1.5</f>
        <v>51</v>
      </c>
      <c r="N72" s="109">
        <f t="shared" si="5"/>
        <v>81</v>
      </c>
      <c r="O72" s="42" t="s">
        <v>139</v>
      </c>
    </row>
    <row r="73" spans="1:16" ht="12.75">
      <c r="A73" s="23">
        <v>58</v>
      </c>
      <c r="B73" s="23" t="s">
        <v>42</v>
      </c>
      <c r="C73" s="23" t="s">
        <v>42</v>
      </c>
      <c r="D73" s="23"/>
      <c r="E73" s="23"/>
      <c r="F73" s="23"/>
      <c r="G73" s="34" t="s">
        <v>89</v>
      </c>
      <c r="H73" s="23" t="s">
        <v>17</v>
      </c>
      <c r="I73" s="25" t="s">
        <v>90</v>
      </c>
      <c r="J73" s="183">
        <v>39697</v>
      </c>
      <c r="K73" s="26">
        <v>4513.71</v>
      </c>
      <c r="L73" s="27">
        <v>30</v>
      </c>
      <c r="M73" s="108">
        <f>FLOOR((30000-K73)/500,1)*1.5</f>
        <v>75</v>
      </c>
      <c r="N73" s="109">
        <f t="shared" si="5"/>
        <v>105</v>
      </c>
      <c r="O73" s="42" t="s">
        <v>91</v>
      </c>
      <c r="P73" s="51"/>
    </row>
    <row r="74" spans="1:15" ht="12.75">
      <c r="A74" s="23">
        <v>59</v>
      </c>
      <c r="B74" s="23" t="s">
        <v>42</v>
      </c>
      <c r="C74" s="23" t="s">
        <v>42</v>
      </c>
      <c r="D74" s="73" t="s">
        <v>42</v>
      </c>
      <c r="E74" s="23" t="s">
        <v>42</v>
      </c>
      <c r="F74" s="73" t="s">
        <v>42</v>
      </c>
      <c r="G74" s="34" t="s">
        <v>73</v>
      </c>
      <c r="H74" s="23" t="s">
        <v>13</v>
      </c>
      <c r="I74" s="25" t="s">
        <v>74</v>
      </c>
      <c r="J74" s="183">
        <v>39892</v>
      </c>
      <c r="K74" s="26">
        <v>794.39</v>
      </c>
      <c r="L74" s="27">
        <v>0</v>
      </c>
      <c r="M74" s="108">
        <f>FLOOR((30000-K74)/500,1)*1.5</f>
        <v>87</v>
      </c>
      <c r="N74" s="109">
        <f t="shared" si="5"/>
        <v>87</v>
      </c>
      <c r="O74" s="42" t="s">
        <v>75</v>
      </c>
    </row>
    <row r="75" spans="1:16" s="19" customFormat="1" ht="12.75">
      <c r="A75" s="76">
        <v>60</v>
      </c>
      <c r="B75" s="23"/>
      <c r="C75" s="23"/>
      <c r="D75" s="23" t="s">
        <v>42</v>
      </c>
      <c r="E75" s="23"/>
      <c r="F75" s="73"/>
      <c r="G75" s="34" t="s">
        <v>70</v>
      </c>
      <c r="H75" s="23" t="s">
        <v>17</v>
      </c>
      <c r="I75" s="25" t="s">
        <v>71</v>
      </c>
      <c r="J75" s="183">
        <v>39678</v>
      </c>
      <c r="K75" s="26">
        <v>4636.84</v>
      </c>
      <c r="L75" s="27">
        <v>0</v>
      </c>
      <c r="M75" s="108">
        <f>FLOOR((30000-K75)/500,1)*1.5</f>
        <v>75</v>
      </c>
      <c r="N75" s="109">
        <f t="shared" si="5"/>
        <v>75</v>
      </c>
      <c r="O75" s="42" t="s">
        <v>72</v>
      </c>
      <c r="P75" s="48"/>
    </row>
    <row r="76" spans="1:15" ht="12.75">
      <c r="A76" s="23">
        <v>61</v>
      </c>
      <c r="B76" s="81" t="s">
        <v>42</v>
      </c>
      <c r="C76" s="81" t="s">
        <v>42</v>
      </c>
      <c r="D76" s="81"/>
      <c r="E76" s="81" t="s">
        <v>42</v>
      </c>
      <c r="F76" s="91" t="s">
        <v>42</v>
      </c>
      <c r="G76" s="88" t="s">
        <v>147</v>
      </c>
      <c r="H76" s="81" t="s">
        <v>13</v>
      </c>
      <c r="I76" s="84" t="s">
        <v>148</v>
      </c>
      <c r="J76" s="185">
        <v>40235</v>
      </c>
      <c r="K76" s="163">
        <v>30879.63</v>
      </c>
      <c r="L76" s="89">
        <v>30</v>
      </c>
      <c r="M76" s="164">
        <v>0</v>
      </c>
      <c r="N76" s="165">
        <f t="shared" si="5"/>
        <v>30</v>
      </c>
      <c r="O76" s="90" t="s">
        <v>149</v>
      </c>
    </row>
    <row r="77" spans="1:15" s="51" customFormat="1" ht="12.75">
      <c r="A77" s="23">
        <v>62</v>
      </c>
      <c r="B77" s="81"/>
      <c r="C77" s="81"/>
      <c r="D77" s="81" t="s">
        <v>42</v>
      </c>
      <c r="E77" s="81"/>
      <c r="F77" s="81"/>
      <c r="G77" s="82" t="s">
        <v>296</v>
      </c>
      <c r="H77" s="83" t="s">
        <v>17</v>
      </c>
      <c r="I77" s="84" t="s">
        <v>297</v>
      </c>
      <c r="J77" s="185">
        <v>40109</v>
      </c>
      <c r="K77" s="163">
        <v>14979.89</v>
      </c>
      <c r="L77" s="89">
        <v>30</v>
      </c>
      <c r="M77" s="164">
        <f>FLOOR((30000-K77)/500,1)*1.5</f>
        <v>45</v>
      </c>
      <c r="N77" s="165">
        <f t="shared" si="5"/>
        <v>75</v>
      </c>
      <c r="O77" s="90" t="s">
        <v>298</v>
      </c>
    </row>
    <row r="78" spans="1:15" ht="12.75">
      <c r="A78" s="76">
        <v>63</v>
      </c>
      <c r="B78" s="81" t="s">
        <v>42</v>
      </c>
      <c r="C78" s="81" t="s">
        <v>42</v>
      </c>
      <c r="D78" s="81" t="s">
        <v>42</v>
      </c>
      <c r="E78" s="81" t="s">
        <v>42</v>
      </c>
      <c r="F78" s="91" t="s">
        <v>42</v>
      </c>
      <c r="G78" s="88" t="s">
        <v>140</v>
      </c>
      <c r="H78" s="81" t="s">
        <v>13</v>
      </c>
      <c r="I78" s="84" t="s">
        <v>141</v>
      </c>
      <c r="J78" s="185">
        <v>40253</v>
      </c>
      <c r="K78" s="163">
        <v>32349.79</v>
      </c>
      <c r="L78" s="89">
        <v>30</v>
      </c>
      <c r="M78" s="164">
        <v>0</v>
      </c>
      <c r="N78" s="165">
        <f t="shared" si="5"/>
        <v>30</v>
      </c>
      <c r="O78" s="90">
        <v>3477729963</v>
      </c>
    </row>
    <row r="79" spans="1:16" ht="12.75">
      <c r="A79" s="23">
        <v>64</v>
      </c>
      <c r="B79" s="73" t="s">
        <v>42</v>
      </c>
      <c r="C79" s="23" t="s">
        <v>42</v>
      </c>
      <c r="D79" s="23" t="s">
        <v>42</v>
      </c>
      <c r="E79" s="23" t="s">
        <v>42</v>
      </c>
      <c r="F79" s="23" t="s">
        <v>42</v>
      </c>
      <c r="G79" s="34" t="s">
        <v>314</v>
      </c>
      <c r="H79" s="23" t="s">
        <v>13</v>
      </c>
      <c r="I79" s="25" t="s">
        <v>315</v>
      </c>
      <c r="J79" s="183">
        <v>39898</v>
      </c>
      <c r="K79" s="26">
        <v>25814.07</v>
      </c>
      <c r="L79" s="27">
        <v>0</v>
      </c>
      <c r="M79" s="108">
        <f>FLOOR((30000-K79)/500,1)*1.5</f>
        <v>12</v>
      </c>
      <c r="N79" s="109">
        <f t="shared" si="5"/>
        <v>12</v>
      </c>
      <c r="O79" s="42" t="s">
        <v>316</v>
      </c>
      <c r="P79" s="87"/>
    </row>
    <row r="80" spans="1:15" ht="12.75">
      <c r="A80" s="23">
        <v>65</v>
      </c>
      <c r="B80" s="73" t="s">
        <v>42</v>
      </c>
      <c r="C80" s="23" t="s">
        <v>42</v>
      </c>
      <c r="D80" s="23" t="s">
        <v>42</v>
      </c>
      <c r="E80" s="23" t="s">
        <v>42</v>
      </c>
      <c r="F80" s="23" t="s">
        <v>42</v>
      </c>
      <c r="G80" s="34" t="s">
        <v>317</v>
      </c>
      <c r="H80" s="23" t="s">
        <v>13</v>
      </c>
      <c r="I80" s="25" t="s">
        <v>315</v>
      </c>
      <c r="J80" s="183">
        <v>39898</v>
      </c>
      <c r="K80" s="26">
        <v>25814.07</v>
      </c>
      <c r="L80" s="27">
        <v>0</v>
      </c>
      <c r="M80" s="108">
        <f>FLOOR((30000-K80)/500,1)*1.5</f>
        <v>12</v>
      </c>
      <c r="N80" s="109">
        <f t="shared" si="5"/>
        <v>12</v>
      </c>
      <c r="O80" s="42" t="s">
        <v>316</v>
      </c>
    </row>
    <row r="81" spans="1:15" s="51" customFormat="1" ht="12.75">
      <c r="A81" s="76">
        <v>66</v>
      </c>
      <c r="B81" s="23"/>
      <c r="C81" s="23"/>
      <c r="D81" s="23" t="s">
        <v>42</v>
      </c>
      <c r="E81" s="73"/>
      <c r="F81" s="23" t="s">
        <v>42</v>
      </c>
      <c r="G81" s="24" t="s">
        <v>308</v>
      </c>
      <c r="H81" s="29" t="s">
        <v>13</v>
      </c>
      <c r="I81" s="25" t="s">
        <v>309</v>
      </c>
      <c r="J81" s="183">
        <v>39924</v>
      </c>
      <c r="K81" s="26">
        <v>22176.79</v>
      </c>
      <c r="L81" s="27">
        <v>30</v>
      </c>
      <c r="M81" s="108">
        <f>FLOOR((30000-K81)/500,1)*1.5</f>
        <v>22.5</v>
      </c>
      <c r="N81" s="109">
        <f t="shared" si="5"/>
        <v>52.5</v>
      </c>
      <c r="O81" s="42" t="s">
        <v>310</v>
      </c>
    </row>
    <row r="82" spans="1:16" s="51" customFormat="1" ht="12.75">
      <c r="A82" s="23">
        <v>67</v>
      </c>
      <c r="B82" s="81" t="s">
        <v>42</v>
      </c>
      <c r="C82" s="91" t="s">
        <v>42</v>
      </c>
      <c r="D82" s="81"/>
      <c r="E82" s="81" t="s">
        <v>42</v>
      </c>
      <c r="F82" s="81" t="s">
        <v>42</v>
      </c>
      <c r="G82" s="82" t="s">
        <v>265</v>
      </c>
      <c r="H82" s="81" t="s">
        <v>13</v>
      </c>
      <c r="I82" s="84" t="s">
        <v>266</v>
      </c>
      <c r="J82" s="185">
        <v>40119</v>
      </c>
      <c r="K82" s="163">
        <v>24027.62</v>
      </c>
      <c r="L82" s="89">
        <v>30</v>
      </c>
      <c r="M82" s="164">
        <f>FLOOR((30000-K82)/500,1)*1.5</f>
        <v>16.5</v>
      </c>
      <c r="N82" s="165">
        <f t="shared" si="5"/>
        <v>46.5</v>
      </c>
      <c r="O82" s="90" t="s">
        <v>267</v>
      </c>
      <c r="P82" s="87"/>
    </row>
    <row r="83" spans="1:15" ht="12.75">
      <c r="A83" s="23">
        <v>68</v>
      </c>
      <c r="B83" s="23"/>
      <c r="C83" s="23"/>
      <c r="D83" s="189"/>
      <c r="E83" s="189"/>
      <c r="F83" s="189" t="s">
        <v>42</v>
      </c>
      <c r="G83" s="192" t="s">
        <v>289</v>
      </c>
      <c r="H83" s="193" t="s">
        <v>17</v>
      </c>
      <c r="I83" s="190" t="s">
        <v>290</v>
      </c>
      <c r="J83" s="183">
        <v>39748</v>
      </c>
      <c r="K83" s="26">
        <v>9810.29</v>
      </c>
      <c r="L83" s="191">
        <v>0</v>
      </c>
      <c r="M83" s="108">
        <f>FLOOR((30000-K83)/500,1)*1.5</f>
        <v>60</v>
      </c>
      <c r="N83" s="109">
        <f t="shared" si="5"/>
        <v>60</v>
      </c>
      <c r="O83" s="194" t="s">
        <v>291</v>
      </c>
    </row>
    <row r="84" spans="1:15" ht="12.75">
      <c r="A84" s="76">
        <v>69</v>
      </c>
      <c r="B84" s="23" t="s">
        <v>42</v>
      </c>
      <c r="C84" s="73" t="s">
        <v>42</v>
      </c>
      <c r="D84" s="189" t="s">
        <v>42</v>
      </c>
      <c r="E84" s="189" t="s">
        <v>42</v>
      </c>
      <c r="F84" s="189" t="s">
        <v>42</v>
      </c>
      <c r="G84" s="192" t="s">
        <v>188</v>
      </c>
      <c r="H84" s="193" t="s">
        <v>17</v>
      </c>
      <c r="I84" s="190" t="s">
        <v>189</v>
      </c>
      <c r="J84" s="183">
        <v>40012</v>
      </c>
      <c r="K84" s="26">
        <v>37121.79</v>
      </c>
      <c r="L84" s="191">
        <v>30</v>
      </c>
      <c r="M84" s="108">
        <v>0</v>
      </c>
      <c r="N84" s="109">
        <f t="shared" si="5"/>
        <v>30</v>
      </c>
      <c r="O84" s="194" t="s">
        <v>190</v>
      </c>
    </row>
    <row r="85" spans="1:16" s="51" customFormat="1" ht="12.75">
      <c r="A85" s="23">
        <v>70</v>
      </c>
      <c r="B85" s="23" t="s">
        <v>42</v>
      </c>
      <c r="C85" s="23" t="s">
        <v>42</v>
      </c>
      <c r="D85" s="23"/>
      <c r="E85" s="23" t="s">
        <v>42</v>
      </c>
      <c r="F85" s="23"/>
      <c r="G85" s="34" t="s">
        <v>142</v>
      </c>
      <c r="H85" s="23" t="s">
        <v>13</v>
      </c>
      <c r="I85" s="25" t="s">
        <v>143</v>
      </c>
      <c r="J85" s="183">
        <v>40037</v>
      </c>
      <c r="K85" s="26">
        <v>11385.27</v>
      </c>
      <c r="L85" s="27">
        <v>30</v>
      </c>
      <c r="M85" s="108">
        <f aca="true" t="shared" si="6" ref="M85:M94">FLOOR((30000-K85)/500,1)*1.5</f>
        <v>55.5</v>
      </c>
      <c r="N85" s="109">
        <f t="shared" si="5"/>
        <v>85.5</v>
      </c>
      <c r="O85" s="42">
        <v>3332561336</v>
      </c>
      <c r="P85" s="19"/>
    </row>
    <row r="86" spans="1:15" ht="12.75">
      <c r="A86" s="23">
        <v>71</v>
      </c>
      <c r="B86" s="81" t="s">
        <v>42</v>
      </c>
      <c r="C86" s="81" t="s">
        <v>42</v>
      </c>
      <c r="D86" s="81"/>
      <c r="E86" s="81"/>
      <c r="F86" s="81"/>
      <c r="G86" s="82" t="s">
        <v>150</v>
      </c>
      <c r="H86" s="81" t="s">
        <v>13</v>
      </c>
      <c r="I86" s="84" t="s">
        <v>151</v>
      </c>
      <c r="J86" s="185">
        <v>40122</v>
      </c>
      <c r="K86" s="163">
        <v>28353.01</v>
      </c>
      <c r="L86" s="89">
        <v>30</v>
      </c>
      <c r="M86" s="164">
        <f t="shared" si="6"/>
        <v>4.5</v>
      </c>
      <c r="N86" s="165">
        <f t="shared" si="5"/>
        <v>34.5</v>
      </c>
      <c r="O86" s="90" t="s">
        <v>152</v>
      </c>
    </row>
    <row r="87" spans="1:15" s="51" customFormat="1" ht="12.75">
      <c r="A87" s="76">
        <v>72</v>
      </c>
      <c r="B87" s="23" t="s">
        <v>42</v>
      </c>
      <c r="C87" s="23" t="s">
        <v>42</v>
      </c>
      <c r="D87" s="23" t="s">
        <v>42</v>
      </c>
      <c r="E87" s="23" t="s">
        <v>42</v>
      </c>
      <c r="F87" s="23" t="s">
        <v>42</v>
      </c>
      <c r="G87" s="24" t="s">
        <v>197</v>
      </c>
      <c r="H87" s="29" t="s">
        <v>17</v>
      </c>
      <c r="I87" s="25" t="s">
        <v>198</v>
      </c>
      <c r="J87" s="183">
        <v>40037</v>
      </c>
      <c r="K87" s="26">
        <v>3500</v>
      </c>
      <c r="L87" s="27">
        <v>30</v>
      </c>
      <c r="M87" s="108">
        <f t="shared" si="6"/>
        <v>79.5</v>
      </c>
      <c r="N87" s="109">
        <f t="shared" si="5"/>
        <v>109.5</v>
      </c>
      <c r="O87" s="42" t="s">
        <v>199</v>
      </c>
    </row>
    <row r="88" spans="1:16" ht="12.75">
      <c r="A88" s="23">
        <v>73</v>
      </c>
      <c r="B88" s="73" t="s">
        <v>42</v>
      </c>
      <c r="C88" s="23" t="s">
        <v>42</v>
      </c>
      <c r="D88" s="23" t="s">
        <v>42</v>
      </c>
      <c r="E88" s="23" t="s">
        <v>42</v>
      </c>
      <c r="F88" s="23" t="s">
        <v>42</v>
      </c>
      <c r="G88" s="24" t="s">
        <v>341</v>
      </c>
      <c r="H88" s="23" t="s">
        <v>17</v>
      </c>
      <c r="I88" s="25" t="s">
        <v>342</v>
      </c>
      <c r="J88" s="183">
        <v>40000</v>
      </c>
      <c r="K88" s="26">
        <v>16178.46</v>
      </c>
      <c r="L88" s="27">
        <v>30</v>
      </c>
      <c r="M88" s="108">
        <f t="shared" si="6"/>
        <v>40.5</v>
      </c>
      <c r="N88" s="109">
        <f t="shared" si="5"/>
        <v>70.5</v>
      </c>
      <c r="O88" s="42" t="s">
        <v>344</v>
      </c>
      <c r="P88" s="87"/>
    </row>
    <row r="89" spans="1:16" ht="12.75">
      <c r="A89" s="23">
        <v>74</v>
      </c>
      <c r="B89" s="73" t="s">
        <v>42</v>
      </c>
      <c r="C89" s="23" t="s">
        <v>42</v>
      </c>
      <c r="D89" s="23" t="s">
        <v>42</v>
      </c>
      <c r="E89" s="23" t="s">
        <v>42</v>
      </c>
      <c r="F89" s="23" t="s">
        <v>42</v>
      </c>
      <c r="G89" s="24" t="s">
        <v>343</v>
      </c>
      <c r="H89" s="23" t="s">
        <v>13</v>
      </c>
      <c r="I89" s="25" t="s">
        <v>342</v>
      </c>
      <c r="J89" s="183">
        <v>40000</v>
      </c>
      <c r="K89" s="26">
        <v>16178.46</v>
      </c>
      <c r="L89" s="27">
        <v>30</v>
      </c>
      <c r="M89" s="108">
        <f t="shared" si="6"/>
        <v>40.5</v>
      </c>
      <c r="N89" s="109">
        <f t="shared" si="5"/>
        <v>70.5</v>
      </c>
      <c r="O89" s="42">
        <v>3395428199</v>
      </c>
      <c r="P89" s="87"/>
    </row>
    <row r="90" spans="1:15" ht="12.75">
      <c r="A90" s="76">
        <v>75</v>
      </c>
      <c r="B90" s="81" t="s">
        <v>42</v>
      </c>
      <c r="C90" s="91" t="s">
        <v>42</v>
      </c>
      <c r="D90" s="81" t="s">
        <v>42</v>
      </c>
      <c r="E90" s="81" t="s">
        <v>42</v>
      </c>
      <c r="F90" s="81" t="s">
        <v>42</v>
      </c>
      <c r="G90" s="88" t="s">
        <v>105</v>
      </c>
      <c r="H90" s="81" t="s">
        <v>17</v>
      </c>
      <c r="I90" s="84" t="s">
        <v>106</v>
      </c>
      <c r="J90" s="185">
        <v>40078</v>
      </c>
      <c r="K90" s="163">
        <v>24935.78</v>
      </c>
      <c r="L90" s="89">
        <v>30</v>
      </c>
      <c r="M90" s="164">
        <f t="shared" si="6"/>
        <v>15</v>
      </c>
      <c r="N90" s="165">
        <f t="shared" si="5"/>
        <v>45</v>
      </c>
      <c r="O90" s="90" t="s">
        <v>107</v>
      </c>
    </row>
    <row r="91" spans="1:16" ht="12.75">
      <c r="A91" s="23">
        <v>76</v>
      </c>
      <c r="B91" s="81"/>
      <c r="C91" s="81"/>
      <c r="D91" s="81" t="s">
        <v>42</v>
      </c>
      <c r="E91" s="81"/>
      <c r="F91" s="91"/>
      <c r="G91" s="82" t="s">
        <v>59</v>
      </c>
      <c r="H91" s="83" t="s">
        <v>17</v>
      </c>
      <c r="I91" s="84" t="s">
        <v>60</v>
      </c>
      <c r="J91" s="185">
        <v>40205</v>
      </c>
      <c r="K91" s="163">
        <v>7168.75</v>
      </c>
      <c r="L91" s="89">
        <v>30</v>
      </c>
      <c r="M91" s="164">
        <f t="shared" si="6"/>
        <v>67.5</v>
      </c>
      <c r="N91" s="165">
        <f t="shared" si="5"/>
        <v>97.5</v>
      </c>
      <c r="O91" s="90" t="s">
        <v>101</v>
      </c>
      <c r="P91" s="4"/>
    </row>
    <row r="92" spans="1:16" s="51" customFormat="1" ht="13.5" customHeight="1">
      <c r="A92" s="23">
        <v>77</v>
      </c>
      <c r="B92" s="81" t="s">
        <v>42</v>
      </c>
      <c r="C92" s="81" t="s">
        <v>42</v>
      </c>
      <c r="D92" s="91"/>
      <c r="E92" s="81"/>
      <c r="F92" s="81"/>
      <c r="G92" s="82" t="s">
        <v>69</v>
      </c>
      <c r="H92" s="83" t="s">
        <v>13</v>
      </c>
      <c r="I92" s="84" t="s">
        <v>67</v>
      </c>
      <c r="J92" s="185">
        <v>40084</v>
      </c>
      <c r="K92" s="163">
        <v>9956.72</v>
      </c>
      <c r="L92" s="89">
        <v>0</v>
      </c>
      <c r="M92" s="164">
        <f t="shared" si="6"/>
        <v>60</v>
      </c>
      <c r="N92" s="165">
        <f t="shared" si="5"/>
        <v>60</v>
      </c>
      <c r="O92" s="90" t="s">
        <v>68</v>
      </c>
      <c r="P92" s="2"/>
    </row>
    <row r="93" spans="1:16" s="107" customFormat="1" ht="12.75">
      <c r="A93" s="76">
        <v>78</v>
      </c>
      <c r="B93" s="81" t="s">
        <v>42</v>
      </c>
      <c r="C93" s="81" t="s">
        <v>42</v>
      </c>
      <c r="D93" s="81" t="s">
        <v>42</v>
      </c>
      <c r="E93" s="81" t="s">
        <v>42</v>
      </c>
      <c r="F93" s="91" t="s">
        <v>42</v>
      </c>
      <c r="G93" s="82" t="s">
        <v>133</v>
      </c>
      <c r="H93" s="83" t="s">
        <v>17</v>
      </c>
      <c r="I93" s="84" t="s">
        <v>96</v>
      </c>
      <c r="J93" s="185">
        <v>40109</v>
      </c>
      <c r="K93" s="163">
        <v>26427.35</v>
      </c>
      <c r="L93" s="89">
        <v>30</v>
      </c>
      <c r="M93" s="164">
        <f t="shared" si="6"/>
        <v>10.5</v>
      </c>
      <c r="N93" s="165">
        <f t="shared" si="5"/>
        <v>40.5</v>
      </c>
      <c r="O93" s="90" t="s">
        <v>134</v>
      </c>
      <c r="P93" s="2"/>
    </row>
    <row r="94" spans="1:16" s="51" customFormat="1" ht="12.75">
      <c r="A94" s="23">
        <v>79</v>
      </c>
      <c r="B94" s="81" t="s">
        <v>42</v>
      </c>
      <c r="C94" s="81" t="s">
        <v>42</v>
      </c>
      <c r="D94" s="91" t="s">
        <v>42</v>
      </c>
      <c r="E94" s="81" t="s">
        <v>42</v>
      </c>
      <c r="F94" s="81" t="s">
        <v>42</v>
      </c>
      <c r="G94" s="88" t="s">
        <v>57</v>
      </c>
      <c r="H94" s="81" t="s">
        <v>13</v>
      </c>
      <c r="I94" s="84" t="s">
        <v>126</v>
      </c>
      <c r="J94" s="185">
        <v>40224</v>
      </c>
      <c r="K94" s="163">
        <v>4206.78</v>
      </c>
      <c r="L94" s="89">
        <v>30</v>
      </c>
      <c r="M94" s="164">
        <f t="shared" si="6"/>
        <v>76.5</v>
      </c>
      <c r="N94" s="165">
        <f t="shared" si="5"/>
        <v>106.5</v>
      </c>
      <c r="O94" s="86" t="s">
        <v>58</v>
      </c>
      <c r="P94" s="2"/>
    </row>
    <row r="95" spans="1:16" s="19" customFormat="1" ht="12.75">
      <c r="A95" s="23">
        <v>80</v>
      </c>
      <c r="B95" s="23" t="s">
        <v>42</v>
      </c>
      <c r="C95" s="23" t="s">
        <v>42</v>
      </c>
      <c r="D95" s="23"/>
      <c r="E95" s="23" t="s">
        <v>42</v>
      </c>
      <c r="F95" s="23"/>
      <c r="G95" s="24" t="s">
        <v>335</v>
      </c>
      <c r="H95" s="29" t="s">
        <v>17</v>
      </c>
      <c r="I95" s="25" t="s">
        <v>336</v>
      </c>
      <c r="J95" s="183">
        <v>40014</v>
      </c>
      <c r="K95" s="26"/>
      <c r="L95" s="27">
        <v>30</v>
      </c>
      <c r="M95" s="108">
        <v>0</v>
      </c>
      <c r="N95" s="109">
        <f t="shared" si="5"/>
        <v>30</v>
      </c>
      <c r="O95" s="42" t="s">
        <v>337</v>
      </c>
      <c r="P95" s="87"/>
    </row>
    <row r="96" spans="1:16" s="51" customFormat="1" ht="12.75">
      <c r="A96" s="76">
        <v>81</v>
      </c>
      <c r="B96" s="91" t="s">
        <v>42</v>
      </c>
      <c r="C96" s="81" t="s">
        <v>42</v>
      </c>
      <c r="D96" s="81" t="s">
        <v>42</v>
      </c>
      <c r="E96" s="81" t="s">
        <v>42</v>
      </c>
      <c r="F96" s="81" t="s">
        <v>42</v>
      </c>
      <c r="G96" s="82" t="s">
        <v>244</v>
      </c>
      <c r="H96" s="81" t="s">
        <v>17</v>
      </c>
      <c r="I96" s="84" t="s">
        <v>245</v>
      </c>
      <c r="J96" s="185">
        <v>40075</v>
      </c>
      <c r="K96" s="163">
        <v>16459.03</v>
      </c>
      <c r="L96" s="89">
        <v>30</v>
      </c>
      <c r="M96" s="164">
        <f>FLOOR((30000-K96)/500,1)*1.5</f>
        <v>40.5</v>
      </c>
      <c r="N96" s="165">
        <f t="shared" si="5"/>
        <v>70.5</v>
      </c>
      <c r="O96" s="90" t="s">
        <v>246</v>
      </c>
      <c r="P96" s="2"/>
    </row>
    <row r="97" spans="1:16" ht="12.75">
      <c r="A97" s="23">
        <v>82</v>
      </c>
      <c r="B97" s="81" t="s">
        <v>42</v>
      </c>
      <c r="C97" s="81"/>
      <c r="D97" s="81" t="s">
        <v>42</v>
      </c>
      <c r="E97" s="81" t="s">
        <v>42</v>
      </c>
      <c r="F97" s="81"/>
      <c r="G97" s="82" t="s">
        <v>232</v>
      </c>
      <c r="H97" s="83" t="s">
        <v>13</v>
      </c>
      <c r="I97" s="84" t="s">
        <v>233</v>
      </c>
      <c r="J97" s="185">
        <v>40177</v>
      </c>
      <c r="K97" s="163">
        <v>0</v>
      </c>
      <c r="L97" s="89">
        <v>30</v>
      </c>
      <c r="M97" s="164">
        <f>FLOOR((30000-K97)/500,1)*1.5</f>
        <v>90</v>
      </c>
      <c r="N97" s="165">
        <f t="shared" si="5"/>
        <v>120</v>
      </c>
      <c r="O97" s="90" t="s">
        <v>234</v>
      </c>
      <c r="P97" s="51"/>
    </row>
    <row r="98" spans="1:16" s="48" customFormat="1" ht="12.75">
      <c r="A98" s="23">
        <v>83</v>
      </c>
      <c r="B98" s="81" t="s">
        <v>42</v>
      </c>
      <c r="C98" s="81" t="s">
        <v>42</v>
      </c>
      <c r="D98" s="91" t="s">
        <v>42</v>
      </c>
      <c r="E98" s="81" t="s">
        <v>42</v>
      </c>
      <c r="F98" s="81" t="s">
        <v>42</v>
      </c>
      <c r="G98" s="88" t="s">
        <v>247</v>
      </c>
      <c r="H98" s="81" t="s">
        <v>13</v>
      </c>
      <c r="I98" s="84" t="s">
        <v>248</v>
      </c>
      <c r="J98" s="185">
        <v>40329</v>
      </c>
      <c r="K98" s="163">
        <v>27989.27</v>
      </c>
      <c r="L98" s="89">
        <v>30</v>
      </c>
      <c r="M98" s="164">
        <f>FLOOR((30000-K98)/500,1)*1.5</f>
        <v>6</v>
      </c>
      <c r="N98" s="165">
        <f t="shared" si="5"/>
        <v>36</v>
      </c>
      <c r="O98" s="90" t="s">
        <v>249</v>
      </c>
      <c r="P98" s="2"/>
    </row>
    <row r="99" spans="1:16" s="51" customFormat="1" ht="12.75">
      <c r="A99" s="76">
        <v>84</v>
      </c>
      <c r="B99" s="81" t="s">
        <v>42</v>
      </c>
      <c r="C99" s="81" t="s">
        <v>42</v>
      </c>
      <c r="D99" s="91" t="s">
        <v>42</v>
      </c>
      <c r="E99" s="81" t="s">
        <v>42</v>
      </c>
      <c r="F99" s="81" t="s">
        <v>42</v>
      </c>
      <c r="G99" s="88" t="s">
        <v>250</v>
      </c>
      <c r="H99" s="81" t="s">
        <v>17</v>
      </c>
      <c r="I99" s="84" t="s">
        <v>248</v>
      </c>
      <c r="J99" s="185">
        <v>40329</v>
      </c>
      <c r="K99" s="163">
        <v>27989.27</v>
      </c>
      <c r="L99" s="89">
        <v>30</v>
      </c>
      <c r="M99" s="164">
        <f>FLOOR((30000-K99)/500,1)*1.5</f>
        <v>6</v>
      </c>
      <c r="N99" s="165">
        <f t="shared" si="5"/>
        <v>36</v>
      </c>
      <c r="O99" s="90" t="s">
        <v>249</v>
      </c>
      <c r="P99" s="87"/>
    </row>
    <row r="100" spans="1:16" ht="12.75">
      <c r="A100" s="23">
        <v>85</v>
      </c>
      <c r="B100" s="81" t="s">
        <v>42</v>
      </c>
      <c r="C100" s="81" t="s">
        <v>42</v>
      </c>
      <c r="D100" s="91" t="s">
        <v>42</v>
      </c>
      <c r="E100" s="81" t="s">
        <v>42</v>
      </c>
      <c r="F100" s="81" t="s">
        <v>42</v>
      </c>
      <c r="G100" s="82" t="s">
        <v>79</v>
      </c>
      <c r="H100" s="83" t="s">
        <v>17</v>
      </c>
      <c r="I100" s="84" t="s">
        <v>60</v>
      </c>
      <c r="J100" s="185">
        <v>40222</v>
      </c>
      <c r="K100" s="163">
        <v>13199.52</v>
      </c>
      <c r="L100" s="89">
        <v>30</v>
      </c>
      <c r="M100" s="164">
        <f>FLOOR((30000-K100)/500,1)*1.5</f>
        <v>49.5</v>
      </c>
      <c r="N100" s="165">
        <f t="shared" si="5"/>
        <v>79.5</v>
      </c>
      <c r="O100" s="90" t="s">
        <v>80</v>
      </c>
      <c r="P100" s="51"/>
    </row>
    <row r="101" spans="1:15" s="51" customFormat="1" ht="12.75">
      <c r="A101" s="23">
        <v>86</v>
      </c>
      <c r="B101" s="81"/>
      <c r="C101" s="81"/>
      <c r="D101" s="81"/>
      <c r="E101" s="81"/>
      <c r="F101" s="81" t="s">
        <v>42</v>
      </c>
      <c r="G101" s="82" t="s">
        <v>200</v>
      </c>
      <c r="H101" s="83" t="s">
        <v>13</v>
      </c>
      <c r="I101" s="84" t="s">
        <v>201</v>
      </c>
      <c r="J101" s="185">
        <v>40130</v>
      </c>
      <c r="K101" s="163">
        <v>50000</v>
      </c>
      <c r="L101" s="89">
        <v>30</v>
      </c>
      <c r="M101" s="164">
        <v>0</v>
      </c>
      <c r="N101" s="165">
        <f t="shared" si="5"/>
        <v>30</v>
      </c>
      <c r="O101" s="90" t="s">
        <v>202</v>
      </c>
    </row>
    <row r="102" spans="1:16" s="51" customFormat="1" ht="12.75">
      <c r="A102" s="76">
        <v>87</v>
      </c>
      <c r="B102" s="23" t="s">
        <v>42</v>
      </c>
      <c r="C102" s="23" t="s">
        <v>42</v>
      </c>
      <c r="D102" s="23"/>
      <c r="E102" s="23" t="s">
        <v>42</v>
      </c>
      <c r="F102" s="23"/>
      <c r="G102" s="24" t="s">
        <v>226</v>
      </c>
      <c r="H102" s="23" t="s">
        <v>13</v>
      </c>
      <c r="I102" s="25" t="s">
        <v>227</v>
      </c>
      <c r="J102" s="183">
        <v>39948</v>
      </c>
      <c r="K102" s="26">
        <v>26607.97</v>
      </c>
      <c r="L102" s="27">
        <v>30</v>
      </c>
      <c r="M102" s="108">
        <f>FLOOR((30000-K102)/500,1)*1.5</f>
        <v>9</v>
      </c>
      <c r="N102" s="109">
        <f aca="true" t="shared" si="7" ref="N102:N133">SUM(L102:M102)</f>
        <v>39</v>
      </c>
      <c r="O102" s="41" t="s">
        <v>228</v>
      </c>
      <c r="P102" s="2"/>
    </row>
    <row r="103" spans="1:16" s="51" customFormat="1" ht="12.75">
      <c r="A103" s="23">
        <v>88</v>
      </c>
      <c r="B103" s="91" t="s">
        <v>42</v>
      </c>
      <c r="C103" s="81" t="s">
        <v>42</v>
      </c>
      <c r="D103" s="81"/>
      <c r="E103" s="81" t="s">
        <v>42</v>
      </c>
      <c r="F103" s="81" t="s">
        <v>42</v>
      </c>
      <c r="G103" s="82" t="s">
        <v>302</v>
      </c>
      <c r="H103" s="81" t="s">
        <v>13</v>
      </c>
      <c r="I103" s="84" t="s">
        <v>303</v>
      </c>
      <c r="J103" s="185">
        <v>40279</v>
      </c>
      <c r="K103" s="163">
        <v>15456.43</v>
      </c>
      <c r="L103" s="89">
        <v>30</v>
      </c>
      <c r="M103" s="164">
        <f>FLOOR((30000-K103)/500,1)*1.5</f>
        <v>43.5</v>
      </c>
      <c r="N103" s="165">
        <f t="shared" si="7"/>
        <v>73.5</v>
      </c>
      <c r="O103" s="90" t="s">
        <v>304</v>
      </c>
      <c r="P103" s="2"/>
    </row>
    <row r="104" spans="1:16" ht="12.75">
      <c r="A104" s="23">
        <v>89</v>
      </c>
      <c r="B104" s="73" t="s">
        <v>42</v>
      </c>
      <c r="C104" s="23" t="s">
        <v>42</v>
      </c>
      <c r="D104" s="23"/>
      <c r="E104" s="23" t="s">
        <v>42</v>
      </c>
      <c r="F104" s="23"/>
      <c r="G104" s="24" t="s">
        <v>251</v>
      </c>
      <c r="H104" s="29" t="s">
        <v>13</v>
      </c>
      <c r="I104" s="25" t="s">
        <v>252</v>
      </c>
      <c r="J104" s="183">
        <v>40028</v>
      </c>
      <c r="K104" s="26">
        <v>36667.44</v>
      </c>
      <c r="L104" s="27">
        <v>30</v>
      </c>
      <c r="M104" s="108">
        <v>0</v>
      </c>
      <c r="N104" s="109">
        <f t="shared" si="7"/>
        <v>30</v>
      </c>
      <c r="O104" s="42" t="s">
        <v>253</v>
      </c>
      <c r="P104" s="87"/>
    </row>
    <row r="105" spans="1:16" ht="12.75">
      <c r="A105" s="76">
        <v>90</v>
      </c>
      <c r="B105" s="23"/>
      <c r="C105" s="23"/>
      <c r="D105" s="23" t="s">
        <v>42</v>
      </c>
      <c r="E105" s="23"/>
      <c r="F105" s="73" t="s">
        <v>42</v>
      </c>
      <c r="G105" s="24" t="s">
        <v>283</v>
      </c>
      <c r="H105" s="29" t="s">
        <v>13</v>
      </c>
      <c r="I105" s="25" t="s">
        <v>284</v>
      </c>
      <c r="J105" s="183">
        <v>39983</v>
      </c>
      <c r="K105" s="26">
        <v>22473.78</v>
      </c>
      <c r="L105" s="27">
        <v>0</v>
      </c>
      <c r="M105" s="108">
        <f>FLOOR((30000-K105)/500,1)*1.5</f>
        <v>22.5</v>
      </c>
      <c r="N105" s="109">
        <f t="shared" si="7"/>
        <v>22.5</v>
      </c>
      <c r="O105" s="42" t="s">
        <v>285</v>
      </c>
      <c r="P105" s="51"/>
    </row>
    <row r="106" spans="1:16" ht="12.75">
      <c r="A106" s="23">
        <v>91</v>
      </c>
      <c r="B106" s="81" t="s">
        <v>42</v>
      </c>
      <c r="C106" s="91" t="s">
        <v>42</v>
      </c>
      <c r="D106" s="81"/>
      <c r="E106" s="81" t="s">
        <v>42</v>
      </c>
      <c r="F106" s="81"/>
      <c r="G106" s="82" t="s">
        <v>347</v>
      </c>
      <c r="H106" s="83" t="s">
        <v>13</v>
      </c>
      <c r="I106" s="84" t="s">
        <v>349</v>
      </c>
      <c r="J106" s="185">
        <v>40176</v>
      </c>
      <c r="K106" s="163">
        <v>19795.74</v>
      </c>
      <c r="L106" s="89">
        <v>30</v>
      </c>
      <c r="M106" s="164">
        <f>FLOOR((30000-K106)/500,1)*1.5</f>
        <v>30</v>
      </c>
      <c r="N106" s="165">
        <f t="shared" si="7"/>
        <v>60</v>
      </c>
      <c r="O106" s="90" t="s">
        <v>348</v>
      </c>
      <c r="P106" s="51"/>
    </row>
    <row r="107" spans="1:16" ht="12.75">
      <c r="A107" s="23">
        <v>92</v>
      </c>
      <c r="B107" s="23"/>
      <c r="C107" s="23" t="s">
        <v>42</v>
      </c>
      <c r="D107" s="23" t="s">
        <v>42</v>
      </c>
      <c r="E107" s="23"/>
      <c r="F107" s="23"/>
      <c r="G107" s="75" t="s">
        <v>311</v>
      </c>
      <c r="H107" s="23" t="s">
        <v>13</v>
      </c>
      <c r="I107" s="35" t="s">
        <v>312</v>
      </c>
      <c r="J107" s="183">
        <v>39819</v>
      </c>
      <c r="K107" s="26">
        <v>29091</v>
      </c>
      <c r="L107" s="27">
        <v>30</v>
      </c>
      <c r="M107" s="108">
        <f>FLOOR((30000-K107)/500,1)*1.5</f>
        <v>1.5</v>
      </c>
      <c r="N107" s="109">
        <f t="shared" si="7"/>
        <v>31.5</v>
      </c>
      <c r="O107" s="42" t="s">
        <v>313</v>
      </c>
      <c r="P107" s="51"/>
    </row>
    <row r="108" spans="1:15" ht="12.75">
      <c r="A108" s="76">
        <v>93</v>
      </c>
      <c r="B108" s="23" t="s">
        <v>42</v>
      </c>
      <c r="C108" s="23" t="s">
        <v>42</v>
      </c>
      <c r="D108" s="23" t="s">
        <v>42</v>
      </c>
      <c r="E108" s="23"/>
      <c r="F108" s="73" t="s">
        <v>42</v>
      </c>
      <c r="G108" s="24" t="s">
        <v>194</v>
      </c>
      <c r="H108" s="29" t="s">
        <v>17</v>
      </c>
      <c r="I108" s="25" t="s">
        <v>195</v>
      </c>
      <c r="J108" s="183">
        <v>40030</v>
      </c>
      <c r="K108" s="26">
        <v>0</v>
      </c>
      <c r="L108" s="27">
        <v>30</v>
      </c>
      <c r="M108" s="108">
        <f>FLOOR((30000-K108)/500,1)*1.5</f>
        <v>90</v>
      </c>
      <c r="N108" s="109">
        <f t="shared" si="7"/>
        <v>120</v>
      </c>
      <c r="O108" s="42" t="s">
        <v>196</v>
      </c>
    </row>
    <row r="109" spans="1:15" s="87" customFormat="1" ht="12.75">
      <c r="A109" s="23">
        <v>94</v>
      </c>
      <c r="B109" s="91" t="s">
        <v>42</v>
      </c>
      <c r="C109" s="81" t="s">
        <v>42</v>
      </c>
      <c r="D109" s="81" t="s">
        <v>42</v>
      </c>
      <c r="E109" s="81" t="s">
        <v>42</v>
      </c>
      <c r="F109" s="81" t="s">
        <v>42</v>
      </c>
      <c r="G109" s="82" t="s">
        <v>223</v>
      </c>
      <c r="H109" s="83" t="s">
        <v>13</v>
      </c>
      <c r="I109" s="84" t="s">
        <v>224</v>
      </c>
      <c r="J109" s="185">
        <v>40235</v>
      </c>
      <c r="K109" s="163">
        <v>8208.62</v>
      </c>
      <c r="L109" s="89">
        <v>0</v>
      </c>
      <c r="M109" s="164">
        <f>FLOOR((30000-K109)/500,1)*1.5</f>
        <v>64.5</v>
      </c>
      <c r="N109" s="165">
        <f t="shared" si="7"/>
        <v>64.5</v>
      </c>
      <c r="O109" s="90" t="s">
        <v>225</v>
      </c>
    </row>
    <row r="110" spans="1:16" s="51" customFormat="1" ht="12.75">
      <c r="A110" s="23">
        <v>95</v>
      </c>
      <c r="B110" s="23" t="s">
        <v>42</v>
      </c>
      <c r="C110" s="23" t="s">
        <v>42</v>
      </c>
      <c r="D110" s="23" t="s">
        <v>42</v>
      </c>
      <c r="E110" s="23" t="s">
        <v>42</v>
      </c>
      <c r="F110" s="23" t="s">
        <v>42</v>
      </c>
      <c r="G110" s="24" t="s">
        <v>277</v>
      </c>
      <c r="H110" s="29" t="s">
        <v>17</v>
      </c>
      <c r="I110" s="25" t="s">
        <v>278</v>
      </c>
      <c r="J110" s="183">
        <v>39596</v>
      </c>
      <c r="K110" s="26">
        <v>31328.35</v>
      </c>
      <c r="L110" s="27">
        <v>30</v>
      </c>
      <c r="M110" s="108">
        <v>0</v>
      </c>
      <c r="N110" s="109">
        <f t="shared" si="7"/>
        <v>30</v>
      </c>
      <c r="O110" s="42" t="s">
        <v>279</v>
      </c>
      <c r="P110" s="2"/>
    </row>
    <row r="111" spans="1:15" s="51" customFormat="1" ht="12.75">
      <c r="A111" s="76">
        <v>96</v>
      </c>
      <c r="B111" s="23" t="s">
        <v>42</v>
      </c>
      <c r="C111" s="73" t="s">
        <v>42</v>
      </c>
      <c r="D111" s="23" t="s">
        <v>42</v>
      </c>
      <c r="E111" s="23" t="s">
        <v>42</v>
      </c>
      <c r="F111" s="23" t="s">
        <v>42</v>
      </c>
      <c r="G111" s="24" t="s">
        <v>203</v>
      </c>
      <c r="H111" s="23" t="s">
        <v>17</v>
      </c>
      <c r="I111" s="25" t="s">
        <v>204</v>
      </c>
      <c r="J111" s="183">
        <v>39998</v>
      </c>
      <c r="K111" s="26">
        <v>14284.44</v>
      </c>
      <c r="L111" s="27">
        <v>30</v>
      </c>
      <c r="M111" s="108">
        <f>FLOOR((30000-K111)/500,1)*1.5</f>
        <v>46.5</v>
      </c>
      <c r="N111" s="109">
        <f t="shared" si="7"/>
        <v>76.5</v>
      </c>
      <c r="O111" s="42" t="s">
        <v>205</v>
      </c>
    </row>
    <row r="112" spans="1:16" ht="12.75">
      <c r="A112" s="23">
        <v>97</v>
      </c>
      <c r="B112" s="81" t="s">
        <v>42</v>
      </c>
      <c r="C112" s="81" t="s">
        <v>42</v>
      </c>
      <c r="D112" s="81"/>
      <c r="E112" s="81"/>
      <c r="F112" s="91" t="s">
        <v>42</v>
      </c>
      <c r="G112" s="88" t="s">
        <v>98</v>
      </c>
      <c r="H112" s="81" t="s">
        <v>13</v>
      </c>
      <c r="I112" s="84" t="s">
        <v>99</v>
      </c>
      <c r="J112" s="185">
        <v>40134</v>
      </c>
      <c r="K112" s="163">
        <v>17867.44</v>
      </c>
      <c r="L112" s="89">
        <v>30</v>
      </c>
      <c r="M112" s="164">
        <f>FLOOR((30000-K112)/500,1)*1.5</f>
        <v>36</v>
      </c>
      <c r="N112" s="165">
        <f t="shared" si="7"/>
        <v>66</v>
      </c>
      <c r="O112" s="90" t="s">
        <v>100</v>
      </c>
      <c r="P112" s="51"/>
    </row>
    <row r="113" spans="1:15" ht="12.75">
      <c r="A113" s="23">
        <v>98</v>
      </c>
      <c r="B113" s="23"/>
      <c r="C113" s="23"/>
      <c r="D113" s="23" t="s">
        <v>42</v>
      </c>
      <c r="E113" s="23"/>
      <c r="F113" s="23" t="s">
        <v>42</v>
      </c>
      <c r="G113" s="24" t="s">
        <v>340</v>
      </c>
      <c r="H113" s="29" t="s">
        <v>17</v>
      </c>
      <c r="I113" s="25" t="s">
        <v>338</v>
      </c>
      <c r="J113" s="183">
        <v>39674</v>
      </c>
      <c r="K113" s="26">
        <v>11000</v>
      </c>
      <c r="L113" s="27">
        <v>0</v>
      </c>
      <c r="M113" s="108">
        <f>FLOOR((30000-K113)/500,1)*1.5</f>
        <v>57</v>
      </c>
      <c r="N113" s="109">
        <f t="shared" si="7"/>
        <v>57</v>
      </c>
      <c r="O113" s="42" t="s">
        <v>339</v>
      </c>
    </row>
    <row r="114" spans="1:16" ht="12.75">
      <c r="A114" s="76">
        <v>99</v>
      </c>
      <c r="B114" s="23" t="s">
        <v>42</v>
      </c>
      <c r="C114" s="23" t="s">
        <v>42</v>
      </c>
      <c r="D114" s="23"/>
      <c r="E114" s="73" t="s">
        <v>42</v>
      </c>
      <c r="F114" s="23"/>
      <c r="G114" s="24" t="s">
        <v>293</v>
      </c>
      <c r="H114" s="29" t="s">
        <v>17</v>
      </c>
      <c r="I114" s="25" t="s">
        <v>294</v>
      </c>
      <c r="J114" s="183">
        <v>39663</v>
      </c>
      <c r="K114" s="26">
        <v>0</v>
      </c>
      <c r="L114" s="27">
        <v>30</v>
      </c>
      <c r="M114" s="108">
        <f>FLOOR((30000-K114)/500,1)*1.5</f>
        <v>90</v>
      </c>
      <c r="N114" s="109">
        <f t="shared" si="7"/>
        <v>120</v>
      </c>
      <c r="O114" s="42" t="s">
        <v>295</v>
      </c>
      <c r="P114" s="51"/>
    </row>
    <row r="115" spans="1:16" ht="12.75">
      <c r="A115" s="23">
        <v>100</v>
      </c>
      <c r="B115" s="81" t="s">
        <v>42</v>
      </c>
      <c r="C115" s="81" t="s">
        <v>42</v>
      </c>
      <c r="D115" s="81" t="s">
        <v>42</v>
      </c>
      <c r="E115" s="91" t="s">
        <v>42</v>
      </c>
      <c r="F115" s="81" t="s">
        <v>42</v>
      </c>
      <c r="G115" s="82" t="s">
        <v>173</v>
      </c>
      <c r="H115" s="83" t="s">
        <v>17</v>
      </c>
      <c r="I115" s="84" t="s">
        <v>174</v>
      </c>
      <c r="J115" s="185">
        <v>40184</v>
      </c>
      <c r="K115" s="163">
        <v>31994.58</v>
      </c>
      <c r="L115" s="85">
        <v>30</v>
      </c>
      <c r="M115" s="164">
        <v>0</v>
      </c>
      <c r="N115" s="165">
        <f t="shared" si="7"/>
        <v>30</v>
      </c>
      <c r="O115" s="90" t="s">
        <v>175</v>
      </c>
      <c r="P115" s="51"/>
    </row>
    <row r="116" spans="1:15" ht="12.75">
      <c r="A116" s="23">
        <v>101</v>
      </c>
      <c r="B116" s="23"/>
      <c r="C116" s="23" t="s">
        <v>42</v>
      </c>
      <c r="D116" s="23"/>
      <c r="E116" s="73" t="s">
        <v>42</v>
      </c>
      <c r="F116" s="23"/>
      <c r="G116" s="24" t="s">
        <v>95</v>
      </c>
      <c r="H116" s="29" t="s">
        <v>17</v>
      </c>
      <c r="I116" s="25" t="s">
        <v>96</v>
      </c>
      <c r="J116" s="183">
        <v>39834</v>
      </c>
      <c r="K116" s="26">
        <v>6400</v>
      </c>
      <c r="L116" s="27">
        <v>30</v>
      </c>
      <c r="M116" s="108">
        <f>FLOOR((30000-K116)/500,1)*1.5</f>
        <v>70.5</v>
      </c>
      <c r="N116" s="109">
        <f t="shared" si="7"/>
        <v>100.5</v>
      </c>
      <c r="O116" s="42" t="s">
        <v>97</v>
      </c>
    </row>
    <row r="117" spans="1:15" s="87" customFormat="1" ht="12.75">
      <c r="A117" s="23">
        <v>102</v>
      </c>
      <c r="B117" s="81" t="s">
        <v>42</v>
      </c>
      <c r="C117" s="81" t="s">
        <v>42</v>
      </c>
      <c r="D117" s="81"/>
      <c r="E117" s="81"/>
      <c r="F117" s="91" t="s">
        <v>42</v>
      </c>
      <c r="G117" s="82" t="s">
        <v>320</v>
      </c>
      <c r="H117" s="83" t="s">
        <v>13</v>
      </c>
      <c r="I117" s="84" t="s">
        <v>321</v>
      </c>
      <c r="J117" s="185">
        <v>40301</v>
      </c>
      <c r="K117" s="163">
        <v>12546.06</v>
      </c>
      <c r="L117" s="89">
        <v>30</v>
      </c>
      <c r="M117" s="164">
        <f>FLOOR((30000-K117)/500,1)*1.5</f>
        <v>51</v>
      </c>
      <c r="N117" s="165">
        <f t="shared" si="7"/>
        <v>81</v>
      </c>
      <c r="O117" s="90" t="s">
        <v>322</v>
      </c>
    </row>
    <row r="118" spans="1:17" s="51" customFormat="1" ht="12.75">
      <c r="A118" s="76">
        <v>103</v>
      </c>
      <c r="B118" s="23" t="s">
        <v>42</v>
      </c>
      <c r="C118" s="23" t="s">
        <v>42</v>
      </c>
      <c r="D118" s="23" t="s">
        <v>42</v>
      </c>
      <c r="E118" s="23" t="s">
        <v>42</v>
      </c>
      <c r="F118" s="73" t="s">
        <v>42</v>
      </c>
      <c r="G118" s="24" t="s">
        <v>182</v>
      </c>
      <c r="H118" s="29" t="s">
        <v>17</v>
      </c>
      <c r="I118" s="25" t="s">
        <v>183</v>
      </c>
      <c r="J118" s="183">
        <v>39880</v>
      </c>
      <c r="K118" s="26">
        <v>4959.34</v>
      </c>
      <c r="L118" s="27">
        <v>0</v>
      </c>
      <c r="M118" s="108">
        <f>FLOOR((30000-K118)/500,1)*1.5</f>
        <v>75</v>
      </c>
      <c r="N118" s="109">
        <f t="shared" si="7"/>
        <v>75</v>
      </c>
      <c r="O118" s="42" t="s">
        <v>352</v>
      </c>
      <c r="P118" s="2"/>
      <c r="Q118" s="2"/>
    </row>
    <row r="119" spans="1:15" ht="12.75">
      <c r="A119" s="23">
        <v>104</v>
      </c>
      <c r="B119" s="23" t="s">
        <v>42</v>
      </c>
      <c r="C119" s="73" t="s">
        <v>42</v>
      </c>
      <c r="D119" s="23" t="s">
        <v>42</v>
      </c>
      <c r="E119" s="23" t="s">
        <v>42</v>
      </c>
      <c r="F119" s="23" t="s">
        <v>42</v>
      </c>
      <c r="G119" s="34" t="s">
        <v>305</v>
      </c>
      <c r="H119" s="23" t="s">
        <v>17</v>
      </c>
      <c r="I119" s="25" t="s">
        <v>306</v>
      </c>
      <c r="J119" s="183">
        <v>39937</v>
      </c>
      <c r="K119" s="26">
        <v>13644.58</v>
      </c>
      <c r="L119" s="27">
        <v>30</v>
      </c>
      <c r="M119" s="108">
        <f>FLOOR((30000-K119)/500,1)*1.5</f>
        <v>48</v>
      </c>
      <c r="N119" s="109">
        <f t="shared" si="7"/>
        <v>78</v>
      </c>
      <c r="O119" s="42" t="s">
        <v>307</v>
      </c>
    </row>
    <row r="120" spans="1:15" s="51" customFormat="1" ht="12.75">
      <c r="A120" s="3"/>
      <c r="B120" s="94"/>
      <c r="C120" s="94"/>
      <c r="D120" s="94"/>
      <c r="E120" s="94"/>
      <c r="F120" s="94"/>
      <c r="G120" s="102"/>
      <c r="H120" s="103"/>
      <c r="I120" s="95"/>
      <c r="J120" s="187"/>
      <c r="K120" s="172"/>
      <c r="L120" s="96"/>
      <c r="M120" s="97"/>
      <c r="N120" s="98"/>
      <c r="O120" s="99"/>
    </row>
    <row r="121" spans="7:11" ht="12.75">
      <c r="G121" s="100" t="s">
        <v>38</v>
      </c>
      <c r="H121" s="101"/>
      <c r="K121" s="172"/>
    </row>
    <row r="122" spans="7:11" ht="12.75">
      <c r="G122" s="92" t="s">
        <v>2</v>
      </c>
      <c r="H122" s="93" t="s">
        <v>23</v>
      </c>
      <c r="K122" s="172"/>
    </row>
    <row r="123" spans="1:17" s="51" customFormat="1" ht="12.75">
      <c r="A123" s="23">
        <v>1</v>
      </c>
      <c r="B123" s="23" t="s">
        <v>42</v>
      </c>
      <c r="C123" s="23" t="s">
        <v>42</v>
      </c>
      <c r="D123" s="23" t="s">
        <v>42</v>
      </c>
      <c r="E123" s="23" t="s">
        <v>42</v>
      </c>
      <c r="F123" s="23" t="s">
        <v>42</v>
      </c>
      <c r="G123" s="24" t="s">
        <v>219</v>
      </c>
      <c r="H123" s="29" t="s">
        <v>17</v>
      </c>
      <c r="I123" s="25" t="s">
        <v>220</v>
      </c>
      <c r="J123" s="183" t="s">
        <v>221</v>
      </c>
      <c r="K123" s="26" t="s">
        <v>222</v>
      </c>
      <c r="L123" s="89"/>
      <c r="M123" s="108"/>
      <c r="N123" s="109">
        <f>SUM(L123:M123)</f>
        <v>0</v>
      </c>
      <c r="O123" s="42" t="s">
        <v>83</v>
      </c>
      <c r="P123" s="2"/>
      <c r="Q123" s="2"/>
    </row>
    <row r="124" ht="12.75">
      <c r="K124" s="172"/>
    </row>
    <row r="125" ht="12.75">
      <c r="K125" s="172"/>
    </row>
    <row r="126" ht="12.75">
      <c r="K126" s="172"/>
    </row>
    <row r="127" ht="12.75">
      <c r="K127" s="172"/>
    </row>
    <row r="128" ht="12.75">
      <c r="K128" s="172"/>
    </row>
    <row r="129" ht="12.75">
      <c r="K129" s="172"/>
    </row>
    <row r="130" ht="12.75">
      <c r="K130" s="172"/>
    </row>
    <row r="131" ht="12.75">
      <c r="K131" s="172"/>
    </row>
    <row r="132" ht="12.75">
      <c r="K132" s="172"/>
    </row>
    <row r="133" ht="12.75">
      <c r="K133" s="172"/>
    </row>
    <row r="134" ht="12.75">
      <c r="K134" s="172"/>
    </row>
    <row r="135" ht="12.75">
      <c r="K135" s="172"/>
    </row>
    <row r="136" ht="12.75">
      <c r="K136" s="172"/>
    </row>
    <row r="137" ht="12.75">
      <c r="K137" s="172"/>
    </row>
    <row r="138" ht="12.75">
      <c r="K138" s="172"/>
    </row>
    <row r="139" ht="12.75">
      <c r="K139" s="172"/>
    </row>
    <row r="140" ht="12.75">
      <c r="K140" s="172"/>
    </row>
    <row r="141" ht="12.75">
      <c r="K141" s="172"/>
    </row>
    <row r="142" ht="12.75">
      <c r="K142" s="172"/>
    </row>
    <row r="143" ht="12.75">
      <c r="K143" s="172"/>
    </row>
    <row r="144" ht="12.75">
      <c r="K144" s="172"/>
    </row>
    <row r="145" ht="12.75">
      <c r="K145" s="172"/>
    </row>
    <row r="146" ht="12.75">
      <c r="K146" s="172"/>
    </row>
    <row r="147" ht="12.75">
      <c r="K147" s="172"/>
    </row>
    <row r="148" ht="12.75">
      <c r="K148" s="172"/>
    </row>
    <row r="149" ht="12.75">
      <c r="K149" s="8"/>
    </row>
    <row r="150" ht="12.75">
      <c r="K150" s="8"/>
    </row>
    <row r="151" ht="12.75">
      <c r="K151" s="8"/>
    </row>
    <row r="152" ht="12.75">
      <c r="K152" s="8"/>
    </row>
    <row r="153" ht="12.75">
      <c r="K153" s="8"/>
    </row>
    <row r="154" ht="12.75">
      <c r="K154" s="8"/>
    </row>
    <row r="155" ht="12.75">
      <c r="K155" s="8"/>
    </row>
    <row r="156" ht="12.75">
      <c r="K156" s="8"/>
    </row>
    <row r="157" ht="12.75">
      <c r="K157" s="8"/>
    </row>
    <row r="158" ht="12.75">
      <c r="K158" s="8"/>
    </row>
    <row r="159" ht="12.75">
      <c r="K159" s="8"/>
    </row>
    <row r="160" ht="12.75">
      <c r="K160" s="8"/>
    </row>
    <row r="161" ht="12.75">
      <c r="K161" s="8"/>
    </row>
    <row r="162" ht="12.75">
      <c r="K162" s="8"/>
    </row>
    <row r="163" ht="12.75">
      <c r="K163" s="8"/>
    </row>
    <row r="164" ht="12.75">
      <c r="K164" s="8"/>
    </row>
    <row r="165" ht="12.75">
      <c r="K165" s="8"/>
    </row>
    <row r="166" ht="12.75">
      <c r="K166" s="8"/>
    </row>
    <row r="167" ht="12.75">
      <c r="K167" s="8"/>
    </row>
    <row r="168" ht="12.75">
      <c r="K168" s="8"/>
    </row>
    <row r="169" ht="12.75">
      <c r="K169" s="8"/>
    </row>
    <row r="170" ht="12.75">
      <c r="K170" s="8"/>
    </row>
    <row r="171" ht="12.75">
      <c r="K171" s="8"/>
    </row>
    <row r="172" ht="12.75">
      <c r="K172" s="8"/>
    </row>
    <row r="173" ht="12.75">
      <c r="K173" s="8"/>
    </row>
    <row r="174" ht="12.75">
      <c r="K174" s="8"/>
    </row>
    <row r="175" ht="12.75">
      <c r="K175" s="8"/>
    </row>
    <row r="176" ht="12.75">
      <c r="K176" s="8"/>
    </row>
    <row r="177" ht="12.75">
      <c r="K177" s="8"/>
    </row>
  </sheetData>
  <mergeCells count="2">
    <mergeCell ref="B4:D4"/>
    <mergeCell ref="B5:D5"/>
  </mergeCells>
  <printOptions gridLines="1"/>
  <pageMargins left="0.4724409448818898" right="0.22" top="1.0236220472440944" bottom="0.9055118110236221" header="0.5118110236220472" footer="0.5511811023622047"/>
  <pageSetup horizontalDpi="300" verticalDpi="300" orientation="landscape" paperSize="9" scale="85" r:id="rId1"/>
  <headerFooter alignWithMargins="0">
    <oddHeader>&amp;C&amp;A</oddHeader>
    <oddFooter>&amp;CPagina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graduatoria asili nido gen giu 2002</dc:subject>
  <dc:creator>Comune di Macerata</dc:creator>
  <cp:keywords/>
  <dc:description/>
  <cp:lastModifiedBy>marzia.paulini</cp:lastModifiedBy>
  <cp:lastPrinted>2010-07-02T07:23:57Z</cp:lastPrinted>
  <dcterms:created xsi:type="dcterms:W3CDTF">2000-07-28T07:38:08Z</dcterms:created>
  <dcterms:modified xsi:type="dcterms:W3CDTF">2010-07-02T08:38:00Z</dcterms:modified>
  <cp:category/>
  <cp:version/>
  <cp:contentType/>
  <cp:contentStatus/>
</cp:coreProperties>
</file>