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1"/>
  </bookViews>
  <sheets>
    <sheet name="graduatoria nidi allegato " sheetId="1" r:id="rId1"/>
    <sheet name="graduatoria nidi " sheetId="2" r:id="rId2"/>
  </sheets>
  <definedNames/>
  <calcPr fullCalcOnLoad="1"/>
</workbook>
</file>

<file path=xl/sharedStrings.xml><?xml version="1.0" encoding="utf-8"?>
<sst xmlns="http://schemas.openxmlformats.org/spreadsheetml/2006/main" count="1116" uniqueCount="428">
  <si>
    <t>Precedenze ex art. 6, comma 3,  Reg. Asili Nido Comunali</t>
  </si>
  <si>
    <t>n.</t>
  </si>
  <si>
    <t>nominativo</t>
  </si>
  <si>
    <t>La relativa documentazione è conservata agli atti.</t>
  </si>
  <si>
    <t>data di nascita</t>
  </si>
  <si>
    <t>punteggio due genitori lavoratori</t>
  </si>
  <si>
    <t>AQUI</t>
  </si>
  <si>
    <t>MIMA</t>
  </si>
  <si>
    <t>TOPO</t>
  </si>
  <si>
    <t>COMUNE DI MACERATA - SERVIZIO SCUOLA</t>
  </si>
  <si>
    <t>a</t>
  </si>
  <si>
    <t>b</t>
  </si>
  <si>
    <t>c</t>
  </si>
  <si>
    <t>d</t>
  </si>
  <si>
    <t>f</t>
  </si>
  <si>
    <t>g</t>
  </si>
  <si>
    <t>h</t>
  </si>
  <si>
    <t>l</t>
  </si>
  <si>
    <t>m</t>
  </si>
  <si>
    <t>o</t>
  </si>
  <si>
    <t>e</t>
  </si>
  <si>
    <t>indirizzo</t>
  </si>
  <si>
    <t>ISEE</t>
  </si>
  <si>
    <t>punteggio  ISEE</t>
  </si>
  <si>
    <t>sesso</t>
  </si>
  <si>
    <t>i</t>
  </si>
  <si>
    <t>ARCO</t>
  </si>
  <si>
    <t>p</t>
  </si>
  <si>
    <t xml:space="preserve">Graduatoria ordinata in relazione alla situazione economica del nucleo familiare sulla base dei redditi </t>
  </si>
  <si>
    <t>telefono</t>
  </si>
  <si>
    <t>q</t>
  </si>
  <si>
    <t>lattante</t>
  </si>
  <si>
    <t>non lattante</t>
  </si>
  <si>
    <t>x</t>
  </si>
  <si>
    <t>r</t>
  </si>
  <si>
    <t>totale (n+o+p)</t>
  </si>
  <si>
    <t>G.B.</t>
  </si>
  <si>
    <t>338-4683100</t>
  </si>
  <si>
    <t>348-0735270</t>
  </si>
  <si>
    <t>335-1764134</t>
  </si>
  <si>
    <t>340-8429076</t>
  </si>
  <si>
    <t>totale (o+p)</t>
  </si>
  <si>
    <t>Catinari Jacopo</t>
  </si>
  <si>
    <t>C.da Botonto, 27</t>
  </si>
  <si>
    <t>333-2104452</t>
  </si>
  <si>
    <t>389-9894428</t>
  </si>
  <si>
    <t>Valerio Cuaresma Danna Antonella</t>
  </si>
  <si>
    <t>Via S. Maria della Porta, 100</t>
  </si>
  <si>
    <t>Quashie Adanlan Debbie</t>
  </si>
  <si>
    <t>Via Manzoni, 30</t>
  </si>
  <si>
    <t>Viale Don Bosco, 67</t>
  </si>
  <si>
    <t>329-6259014</t>
  </si>
  <si>
    <t>Stafa William</t>
  </si>
  <si>
    <t>Bellesi Antonio</t>
  </si>
  <si>
    <t>Via Pagnanelli, 15/a</t>
  </si>
  <si>
    <t>338-2642202</t>
  </si>
  <si>
    <t>Cipolletta Giulia</t>
  </si>
  <si>
    <t>Via Pace, 235</t>
  </si>
  <si>
    <t>329-9660285</t>
  </si>
  <si>
    <t>Coltorti Alessandro</t>
  </si>
  <si>
    <t>Via Brigata Macerata, 62</t>
  </si>
  <si>
    <t>Karim Paua</t>
  </si>
  <si>
    <t>Via Rosati, 15</t>
  </si>
  <si>
    <t>320-8024397</t>
  </si>
  <si>
    <t>347-8753781</t>
  </si>
  <si>
    <t>Via Pace, 34</t>
  </si>
  <si>
    <t>Karrakchou Taib</t>
  </si>
  <si>
    <t>Addimando Giulia</t>
  </si>
  <si>
    <t>Via M. D'Azeglio, 7</t>
  </si>
  <si>
    <t>320-5646497</t>
  </si>
  <si>
    <t>Bompadre Serena</t>
  </si>
  <si>
    <t>Via Metauro, 103</t>
  </si>
  <si>
    <t>Zamponi Martina</t>
  </si>
  <si>
    <t>Via XX settembre, 2</t>
  </si>
  <si>
    <t>0733-406542</t>
  </si>
  <si>
    <t>Makartet Jasmine</t>
  </si>
  <si>
    <t>Via Crispi, 41</t>
  </si>
  <si>
    <t>Lambertucci Elisa</t>
  </si>
  <si>
    <t>Via Cincinelli, 106</t>
  </si>
  <si>
    <t>Rizzuni Gabriel</t>
  </si>
  <si>
    <t>Viale Martiri della Libertà 22</t>
  </si>
  <si>
    <t>320-4236158</t>
  </si>
  <si>
    <t>Bordi Lorenzo</t>
  </si>
  <si>
    <t>Via Maurizi, 4</t>
  </si>
  <si>
    <t>329-9660502</t>
  </si>
  <si>
    <t>Turchetti Alice</t>
  </si>
  <si>
    <t>Via Marchetti, 19</t>
  </si>
  <si>
    <t>339-3033330</t>
  </si>
  <si>
    <t>Carassai Roberto</t>
  </si>
  <si>
    <t>Via Della Pace, 143</t>
  </si>
  <si>
    <t>0733-291261</t>
  </si>
  <si>
    <t>Dimmito Maria Alice</t>
  </si>
  <si>
    <t>Via Dei Velini, 19/H</t>
  </si>
  <si>
    <t>320-7169268</t>
  </si>
  <si>
    <t>D'Alessandro Giovanni</t>
  </si>
  <si>
    <t>Via Luigi Pirandello, 13</t>
  </si>
  <si>
    <t>339-8544477</t>
  </si>
  <si>
    <t>349-6730707</t>
  </si>
  <si>
    <t>Via Palmarini, 5</t>
  </si>
  <si>
    <t>0733-263578</t>
  </si>
  <si>
    <t>Gentili Lorenzo Miguel</t>
  </si>
  <si>
    <t>Senesi Alessandro</t>
  </si>
  <si>
    <t>331-3697744</t>
  </si>
  <si>
    <t>Marinacci Nicolo'</t>
  </si>
  <si>
    <t>Via Metauro, 77</t>
  </si>
  <si>
    <t>Antinori Michele</t>
  </si>
  <si>
    <t>B.go Sforzacosta, 297</t>
  </si>
  <si>
    <t>329-8704133</t>
  </si>
  <si>
    <t>Brambatti Gioele</t>
  </si>
  <si>
    <t>Via dell'Acquedotto, 59</t>
  </si>
  <si>
    <t>Brambatti Lidia</t>
  </si>
  <si>
    <t>Persichini Sophia</t>
  </si>
  <si>
    <t>Via Urbino, 9</t>
  </si>
  <si>
    <t>Cipollini Leonardo</t>
  </si>
  <si>
    <t>Via Tano, 62</t>
  </si>
  <si>
    <t>338-9040614</t>
  </si>
  <si>
    <t>335-432158</t>
  </si>
  <si>
    <t>Caschera Irene</t>
  </si>
  <si>
    <t>Via D. Bramante, 6</t>
  </si>
  <si>
    <t>0733-233419</t>
  </si>
  <si>
    <t>329-2370805</t>
  </si>
  <si>
    <t>Giorgini Marina</t>
  </si>
  <si>
    <t>C.da Potenza, 31</t>
  </si>
  <si>
    <t>338-9113111</t>
  </si>
  <si>
    <t>Fraticelli Aurora</t>
  </si>
  <si>
    <t>Via Brigata Macerata, 28</t>
  </si>
  <si>
    <t>320-0266656</t>
  </si>
  <si>
    <t>Sano Albert</t>
  </si>
  <si>
    <t>Via Crispi, 39</t>
  </si>
  <si>
    <t>347-7621772</t>
  </si>
  <si>
    <t>Nalli Agnese</t>
  </si>
  <si>
    <t>Via Vanvitelli, 90</t>
  </si>
  <si>
    <t>349-4739322</t>
  </si>
  <si>
    <t>Idiaghee Costance Osamede</t>
  </si>
  <si>
    <t>380-7958977</t>
  </si>
  <si>
    <t>Natali Simone</t>
  </si>
  <si>
    <t>Via Metauro, 157</t>
  </si>
  <si>
    <t>347-1839140</t>
  </si>
  <si>
    <t>329-0943798</t>
  </si>
  <si>
    <t>Velaj Alessio</t>
  </si>
  <si>
    <t>Via Campanile, 3</t>
  </si>
  <si>
    <t>Casoni Leonardo</t>
  </si>
  <si>
    <t>C.da Morica, 55/A</t>
  </si>
  <si>
    <t>329-2352356</t>
  </si>
  <si>
    <t>Comandini Chiara</t>
  </si>
  <si>
    <t>Via Spalato, 59</t>
  </si>
  <si>
    <t>Comandini Matteo</t>
  </si>
  <si>
    <t>Benigni Marco</t>
  </si>
  <si>
    <t>Via Cardarelli, 23</t>
  </si>
  <si>
    <t>0733-32903</t>
  </si>
  <si>
    <t>Pagamici Vittoria</t>
  </si>
  <si>
    <t>Via XXIV Maggio, 2</t>
  </si>
  <si>
    <t>339-4401934</t>
  </si>
  <si>
    <t>Ilascu Carolina Gabriella</t>
  </si>
  <si>
    <t>Via Moje, 16</t>
  </si>
  <si>
    <t>347-3701325</t>
  </si>
  <si>
    <t>Paou Anna</t>
  </si>
  <si>
    <t>Via Verga, 90</t>
  </si>
  <si>
    <t>0733-33644</t>
  </si>
  <si>
    <t>Aghahowa Omofonwan Ilario</t>
  </si>
  <si>
    <t>C.so Cairoli, 45</t>
  </si>
  <si>
    <t>346-8055769</t>
  </si>
  <si>
    <t>Marini Elisa</t>
  </si>
  <si>
    <t>Via G. Valenti, 101</t>
  </si>
  <si>
    <t>339-4549789</t>
  </si>
  <si>
    <t>Giampieri Cristiano</t>
  </si>
  <si>
    <t>Via G. Pallotta, 10</t>
  </si>
  <si>
    <t>Messi Daniele</t>
  </si>
  <si>
    <t>Via G. Falcone, 32</t>
  </si>
  <si>
    <t>347-6145365</t>
  </si>
  <si>
    <t>Messi Emanuele</t>
  </si>
  <si>
    <t>380-3411515</t>
  </si>
  <si>
    <t>Mosconi Piero</t>
  </si>
  <si>
    <t>Via delle Moje, 1</t>
  </si>
  <si>
    <t>Mari Aurora</t>
  </si>
  <si>
    <t>Via Cardarelli, 33</t>
  </si>
  <si>
    <t>338-4820951</t>
  </si>
  <si>
    <t>320-8538637</t>
  </si>
  <si>
    <t>Emohare Rebekah</t>
  </si>
  <si>
    <t>Via Spalato, 54</t>
  </si>
  <si>
    <t>320-1155733</t>
  </si>
  <si>
    <t>320-8054216</t>
  </si>
  <si>
    <t>Guzman Valencia Korin Arianna</t>
  </si>
  <si>
    <t>Via Ercolani, 6</t>
  </si>
  <si>
    <t>Pisani Viola</t>
  </si>
  <si>
    <t>Via Falcone,36</t>
  </si>
  <si>
    <t>328-5335262</t>
  </si>
  <si>
    <t>Brandi Davide</t>
  </si>
  <si>
    <t>Via Falcone, 99</t>
  </si>
  <si>
    <t>338-6563264</t>
  </si>
  <si>
    <t>Salvucci Andrea</t>
  </si>
  <si>
    <t>Via Panfilo, 89</t>
  </si>
  <si>
    <t>349-6131555</t>
  </si>
  <si>
    <t>333-3125444</t>
  </si>
  <si>
    <t>Ciavarella Riccardo</t>
  </si>
  <si>
    <t>Via Metauro, 3</t>
  </si>
  <si>
    <t>348-7334846</t>
  </si>
  <si>
    <t>Domizi Cecilia</t>
  </si>
  <si>
    <t>Via Cincinelli, 89/B</t>
  </si>
  <si>
    <t>Prenna lorenzo</t>
  </si>
  <si>
    <t>Viale Carradori,82</t>
  </si>
  <si>
    <t>348-5637278</t>
  </si>
  <si>
    <t>Sperandini Benedetta</t>
  </si>
  <si>
    <t>Via S.Francesco, 4</t>
  </si>
  <si>
    <t>328-2662703</t>
  </si>
  <si>
    <t>Morresi Davide</t>
  </si>
  <si>
    <t>Via due Fonti, 11/F</t>
  </si>
  <si>
    <t>349-8602909</t>
  </si>
  <si>
    <t>Domizi Chiara</t>
  </si>
  <si>
    <t>Napolitano Alice</t>
  </si>
  <si>
    <t>Via Trento, 19</t>
  </si>
  <si>
    <t>339-3603413</t>
  </si>
  <si>
    <t>Copparo Matteo</t>
  </si>
  <si>
    <t>Via Verdi, 25</t>
  </si>
  <si>
    <t>0733-238292</t>
  </si>
  <si>
    <t>0733-30595</t>
  </si>
  <si>
    <t>329-4142688</t>
  </si>
  <si>
    <t>Ripani Filippo</t>
  </si>
  <si>
    <t>C.da Lornano, 24/D</t>
  </si>
  <si>
    <t>0733-264860</t>
  </si>
  <si>
    <t>333-6008867</t>
  </si>
  <si>
    <t>Ciccarelli Michele</t>
  </si>
  <si>
    <t>Via due Fonti,11/B</t>
  </si>
  <si>
    <t>347-7423893</t>
  </si>
  <si>
    <t>Mazzarini Margherita</t>
  </si>
  <si>
    <t>Via Metauro, 149</t>
  </si>
  <si>
    <t>347-4515715</t>
  </si>
  <si>
    <t>Carlini Greta</t>
  </si>
  <si>
    <t>Via Ascoli Piceno, 22</t>
  </si>
  <si>
    <t>0733-265037</t>
  </si>
  <si>
    <t>Foresi Elisa</t>
  </si>
  <si>
    <t>Via Crispi, 10</t>
  </si>
  <si>
    <t>347-1113046</t>
  </si>
  <si>
    <t>338-4401184</t>
  </si>
  <si>
    <t>Castellani Mattia</t>
  </si>
  <si>
    <t>Via G. Palatucci, 10</t>
  </si>
  <si>
    <t>347-1078041</t>
  </si>
  <si>
    <t>Dell'Uomo Alessia</t>
  </si>
  <si>
    <t>Via del Fiume, 17</t>
  </si>
  <si>
    <t>V.le Carradori, 68</t>
  </si>
  <si>
    <t>Petrucci Simome</t>
  </si>
  <si>
    <t>Pizzichini lorenzo</t>
  </si>
  <si>
    <t>Via Verga, 44</t>
  </si>
  <si>
    <t>347-4855705</t>
  </si>
  <si>
    <t xml:space="preserve">Pinzi Luca </t>
  </si>
  <si>
    <t>V.le Piave,58</t>
  </si>
  <si>
    <t>0733-231387</t>
  </si>
  <si>
    <t>338-9629998</t>
  </si>
  <si>
    <t>360-768462</t>
  </si>
  <si>
    <t>393-5589524</t>
  </si>
  <si>
    <t>338-3409409</t>
  </si>
  <si>
    <t>Via Falcone, 32</t>
  </si>
  <si>
    <t>0733-240430</t>
  </si>
  <si>
    <t>Via Metauro, 145</t>
  </si>
  <si>
    <t>329-9274833</t>
  </si>
  <si>
    <t>329-8015093</t>
  </si>
  <si>
    <t>Colucci Nicola</t>
  </si>
  <si>
    <t>Via Severini, 72</t>
  </si>
  <si>
    <t>388-9461268</t>
  </si>
  <si>
    <t>Traini Chiara</t>
  </si>
  <si>
    <t>347-2348270</t>
  </si>
  <si>
    <t>Bisconti Alice</t>
  </si>
  <si>
    <t>333-2956131</t>
  </si>
  <si>
    <t>Lorenzetti Laura</t>
  </si>
  <si>
    <t>347-1060797</t>
  </si>
  <si>
    <t>Via E.Rosa, 5</t>
  </si>
  <si>
    <t>329-4578447</t>
  </si>
  <si>
    <t>Petracci Mario Amedeo</t>
  </si>
  <si>
    <t>Via Crescimbeni, 15</t>
  </si>
  <si>
    <t>333-2782397</t>
  </si>
  <si>
    <t>Oresti Vittoria</t>
  </si>
  <si>
    <t>Via F.lli Cioci, 85</t>
  </si>
  <si>
    <t>347-3745916</t>
  </si>
  <si>
    <t>347-6145366</t>
  </si>
  <si>
    <t>Capiglioni Samuele</t>
  </si>
  <si>
    <t>Via Panfilo, 21</t>
  </si>
  <si>
    <t>0733-233668</t>
  </si>
  <si>
    <t>Scarponi Matilde</t>
  </si>
  <si>
    <t>Via Pirandello, 17</t>
  </si>
  <si>
    <t>0733-32515</t>
  </si>
  <si>
    <t>Fogante Tommaso</t>
  </si>
  <si>
    <t>Via Giuliozzi, 1</t>
  </si>
  <si>
    <t>0733-263588</t>
  </si>
  <si>
    <t>Katsanos Leonardo</t>
  </si>
  <si>
    <t>Via Cicale', 43</t>
  </si>
  <si>
    <t>0733-274506</t>
  </si>
  <si>
    <t>Hibi Nadia</t>
  </si>
  <si>
    <t>Via Mincio, 6</t>
  </si>
  <si>
    <t>Buongarzone Filippo</t>
  </si>
  <si>
    <t>Via Metauro, 153</t>
  </si>
  <si>
    <t>333-3499820</t>
  </si>
  <si>
    <t>Monachesi Riccardo</t>
  </si>
  <si>
    <t>V.le Piave, 58</t>
  </si>
  <si>
    <t>339-6043997</t>
  </si>
  <si>
    <t>388-7658820</t>
  </si>
  <si>
    <t>335-1808769</t>
  </si>
  <si>
    <t>Monachesi Lorenzo</t>
  </si>
  <si>
    <t>Via Roma, 381</t>
  </si>
  <si>
    <t>D'Amico Elisa</t>
  </si>
  <si>
    <t>Via F. Panfilo, 5</t>
  </si>
  <si>
    <t>Scarponi Lorenzo</t>
  </si>
  <si>
    <t>Via dei Velini, 120</t>
  </si>
  <si>
    <t>0733-203301</t>
  </si>
  <si>
    <t>Piermarteri Anna</t>
  </si>
  <si>
    <t>Via Marche,32</t>
  </si>
  <si>
    <t>Brandi Bianca Francesca Maria</t>
  </si>
  <si>
    <t>0733-31990</t>
  </si>
  <si>
    <t>Ottaviani Giulia</t>
  </si>
  <si>
    <t>Via Roma, 400</t>
  </si>
  <si>
    <t>338-7065830</t>
  </si>
  <si>
    <t>Carsetti Leonardo</t>
  </si>
  <si>
    <t>Via Dante Romagnoli, 32</t>
  </si>
  <si>
    <t>Gianangeli Leonardo</t>
  </si>
  <si>
    <t>Via Silone, 8</t>
  </si>
  <si>
    <t>335-1283609</t>
  </si>
  <si>
    <t>339-2228787</t>
  </si>
  <si>
    <t xml:space="preserve">Lattanzi Sveva </t>
  </si>
  <si>
    <t>V.le Indipendenza, 73</t>
  </si>
  <si>
    <t>333-6084715</t>
  </si>
  <si>
    <t>328-8668803</t>
  </si>
  <si>
    <t>333-5218195</t>
  </si>
  <si>
    <t>338-1782848</t>
  </si>
  <si>
    <t>Cegna Giulio</t>
  </si>
  <si>
    <t>Via Nobili, 12</t>
  </si>
  <si>
    <t>338-4458848</t>
  </si>
  <si>
    <t>Bracci Alessandro</t>
  </si>
  <si>
    <t>Via Mameli,27</t>
  </si>
  <si>
    <t>347-5167298</t>
  </si>
  <si>
    <t>Greco Simone</t>
  </si>
  <si>
    <t>Via Mincio, 4</t>
  </si>
  <si>
    <t>0733-281665</t>
  </si>
  <si>
    <t>Carlocchia Emma</t>
  </si>
  <si>
    <t>C.da Vallebona, 48/B</t>
  </si>
  <si>
    <t>347-0539265</t>
  </si>
  <si>
    <t>Meloni Eleonora</t>
  </si>
  <si>
    <t>Via Metauro, 139</t>
  </si>
  <si>
    <t>0733-283354</t>
  </si>
  <si>
    <t>Gianfelici Matteo</t>
  </si>
  <si>
    <t>V.le Indipendenza, 118/F</t>
  </si>
  <si>
    <t>0733-291506</t>
  </si>
  <si>
    <t>348-1372687</t>
  </si>
  <si>
    <t>Mattioli Tommaso</t>
  </si>
  <si>
    <t>Via Barilatti, 49</t>
  </si>
  <si>
    <t>329-5416585</t>
  </si>
  <si>
    <t>320-1762016</t>
  </si>
  <si>
    <t>Sdrubolini Angelica</t>
  </si>
  <si>
    <t>C.da Lornano, 25/A</t>
  </si>
  <si>
    <t>0733-263140</t>
  </si>
  <si>
    <t>Bellezze Alessia</t>
  </si>
  <si>
    <t>Via Urbino, 47/A</t>
  </si>
  <si>
    <t>0733-238147</t>
  </si>
  <si>
    <t>Fioretti Leonardo</t>
  </si>
  <si>
    <t>Via F.lli Cervi, 8</t>
  </si>
  <si>
    <t>328-7223509</t>
  </si>
  <si>
    <t>0733-239446</t>
  </si>
  <si>
    <t>328-6547924</t>
  </si>
  <si>
    <t>Parrino Tommaso</t>
  </si>
  <si>
    <t>Via Cassara, 9</t>
  </si>
  <si>
    <t>339-8429395</t>
  </si>
  <si>
    <t>Monachesi Nicolo'</t>
  </si>
  <si>
    <t>Via Guidi, 8</t>
  </si>
  <si>
    <t>347-1435106</t>
  </si>
  <si>
    <t>329-6922790</t>
  </si>
  <si>
    <t>338-4112706</t>
  </si>
  <si>
    <t>349-3942776</t>
  </si>
  <si>
    <t>333-4321082</t>
  </si>
  <si>
    <t>Giustozzi Eva</t>
  </si>
  <si>
    <t>Via Bizzarri, 31</t>
  </si>
  <si>
    <t>339-2413180</t>
  </si>
  <si>
    <t>0733-263556</t>
  </si>
  <si>
    <t>339-2502768</t>
  </si>
  <si>
    <t>328-5797712</t>
  </si>
  <si>
    <t>349-6447871</t>
  </si>
  <si>
    <t>Via M. Pantaleoni, 89</t>
  </si>
  <si>
    <t>Via Roma, 396</t>
  </si>
  <si>
    <t>percepiti nell'anno 2007 - dichiarazione dei redditi 2008 (art. 6, commi 1, 1/bis, 1/ter Reg. Asili Nido Comunali).</t>
  </si>
  <si>
    <t>Giardili Eugenio</t>
  </si>
  <si>
    <t>Via Due Fonti, 17</t>
  </si>
  <si>
    <t>339-3113189</t>
  </si>
  <si>
    <t>max</t>
  </si>
  <si>
    <t>Graduatoria per l'ammissione ai nidi d'infanzia per l'anno scolastico 2008/2009 - GENNAIO 2009</t>
  </si>
  <si>
    <t>Kalemi Bryan</t>
  </si>
  <si>
    <t>Via Brigata macerata,56</t>
  </si>
  <si>
    <t>Lattanzi Mattia</t>
  </si>
  <si>
    <t>Via Antolisei,2</t>
  </si>
  <si>
    <t>Via Valadier, 30</t>
  </si>
  <si>
    <t>Del Savio Lorenzo</t>
  </si>
  <si>
    <t>Vicolo S. Croce, 7/A</t>
  </si>
  <si>
    <t>Becerica Pietro</t>
  </si>
  <si>
    <t>Piccinini Livia</t>
  </si>
  <si>
    <t>Via G. Palatucci, 4</t>
  </si>
  <si>
    <t>Cecconi Federico</t>
  </si>
  <si>
    <t>Via dei Velini,115</t>
  </si>
  <si>
    <t>Tartuferi Cristian</t>
  </si>
  <si>
    <t>Via G. Falcone, 95</t>
  </si>
  <si>
    <t>Cicarè Serena</t>
  </si>
  <si>
    <t>Via Rosario Livatino, 11</t>
  </si>
  <si>
    <t>Sabbatini Gloria Antonia</t>
  </si>
  <si>
    <t>Via Pace, 18</t>
  </si>
  <si>
    <t>Buccolini Leonardo</t>
  </si>
  <si>
    <t>Via dell'acquedotto, 58</t>
  </si>
  <si>
    <t>Palucci Mariasole</t>
  </si>
  <si>
    <t>V.le Indipendenza,32</t>
  </si>
  <si>
    <t>Tomassoni Pietro</t>
  </si>
  <si>
    <t>Via O. Calabresi, 7</t>
  </si>
  <si>
    <t>Sperandini Joele</t>
  </si>
  <si>
    <t>Via Pirandello, 9</t>
  </si>
  <si>
    <t>Basile Matteo</t>
  </si>
  <si>
    <t>B.go S. Croce, 131</t>
  </si>
  <si>
    <t>Miskowiec Daniel</t>
  </si>
  <si>
    <t>Pucci Antonio</t>
  </si>
  <si>
    <t>V.le Carradori,44</t>
  </si>
  <si>
    <t>Vita Elena</t>
  </si>
  <si>
    <t>Via Romagnoli,40</t>
  </si>
  <si>
    <t>Bibini Alessandro</t>
  </si>
  <si>
    <t>Via Nuzi,4</t>
  </si>
  <si>
    <t>Crucianelli Sara</t>
  </si>
  <si>
    <t>Via Betti,13</t>
  </si>
  <si>
    <t>Mazzè Federico</t>
  </si>
  <si>
    <t>Via Spalato, 103</t>
  </si>
  <si>
    <t>Zazzetta Lorenzo</t>
  </si>
  <si>
    <t>Via Resse, 6</t>
  </si>
  <si>
    <t>Mangeb Clarice Mbokaya</t>
  </si>
  <si>
    <t>Via Marche, 48</t>
  </si>
  <si>
    <t>Pretini Maria Stella</t>
  </si>
  <si>
    <t>Via Montale, 30</t>
  </si>
  <si>
    <t>Tambe Clarence Eyongnkongho</t>
  </si>
  <si>
    <t>Via Pancalducci,102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</si>
</sst>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mmm\-yyyy"/>
    <numFmt numFmtId="172" formatCode="_-* #,##0.0_-;\-* #,##0.0_-;_-* &quot;-&quot;_-;_-@_-"/>
    <numFmt numFmtId="173" formatCode="#,##0_ ;\-#,##0\ "/>
    <numFmt numFmtId="174" formatCode="0.0"/>
    <numFmt numFmtId="175" formatCode="&quot;L.&quot;\ #,##0"/>
    <numFmt numFmtId="176" formatCode="_-[$€]\ * #,##0.00_-;\-[$€]\ * #,##0.00_-;_-[$€]\ * &quot;-&quot;??_-;_-@_-"/>
    <numFmt numFmtId="177" formatCode="_-* #,##0.00_-;\-* #,##0.00_-;_-* &quot;-&quot;_-;_-@_-"/>
    <numFmt numFmtId="178" formatCode="_-* #,##0.0_-;\-* #,##0.0_-;_-* &quot;-&quot;??_-;_-@_-"/>
    <numFmt numFmtId="179" formatCode="_-* #,##0_-;\-* #,##0_-;_-* &quot;-&quot;??_-;_-@_-"/>
    <numFmt numFmtId="180" formatCode="_-* #,##0.00\ [$€-1]_-;\-* #,##0.00\ [$€-1]_-;_-* &quot;-&quot;??\ [$€-1]_-;_-@_-"/>
    <numFmt numFmtId="181" formatCode="_-* #,##0.000_-;\-* #,##0.000_-;_-* &quot;-&quot;_-;_-@_-"/>
    <numFmt numFmtId="182" formatCode="#,##0.00\ [$€-1];\-#,##0.00\ [$€-1]"/>
    <numFmt numFmtId="183" formatCode="[$€-2]\ #,##0.00;\-[$€-2]\ #,##0.00"/>
    <numFmt numFmtId="184" formatCode="#,##0.00_ ;\-#,##0.00\ "/>
    <numFmt numFmtId="185" formatCode="#,##0.000_ ;\-#,##0.000\ "/>
    <numFmt numFmtId="186" formatCode="#,##0.0_ ;\-#,##0.0\ 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€&quot;\ #,##0.00"/>
    <numFmt numFmtId="192" formatCode="dd/mm/yy"/>
    <numFmt numFmtId="193" formatCode="d/m/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u val="single"/>
      <sz val="10"/>
      <color indexed="56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0" fontId="0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 wrapText="1"/>
    </xf>
    <xf numFmtId="170" fontId="0" fillId="0" borderId="1" xfId="0" applyNumberFormat="1" applyFont="1" applyBorder="1" applyAlignment="1">
      <alignment horizontal="left"/>
    </xf>
    <xf numFmtId="19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191" fontId="0" fillId="0" borderId="1" xfId="19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170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170" fontId="6" fillId="0" borderId="1" xfId="0" applyNumberFormat="1" applyFont="1" applyBorder="1" applyAlignment="1">
      <alignment horizontal="center" wrapText="1"/>
    </xf>
    <xf numFmtId="2" fontId="6" fillId="0" borderId="1" xfId="19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174" fontId="0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170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170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174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74" fontId="0" fillId="0" borderId="2" xfId="0" applyNumberFormat="1" applyFont="1" applyFill="1" applyBorder="1" applyAlignment="1">
      <alignment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170" fontId="0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170" fontId="7" fillId="0" borderId="1" xfId="0" applyNumberFormat="1" applyFont="1" applyBorder="1" applyAlignment="1">
      <alignment horizontal="center" wrapText="1"/>
    </xf>
    <xf numFmtId="170" fontId="7" fillId="0" borderId="1" xfId="0" applyNumberFormat="1" applyFont="1" applyBorder="1" applyAlignment="1">
      <alignment horizontal="center"/>
    </xf>
    <xf numFmtId="170" fontId="11" fillId="0" borderId="1" xfId="0" applyNumberFormat="1" applyFont="1" applyBorder="1" applyAlignment="1">
      <alignment horizontal="center" wrapText="1"/>
    </xf>
    <xf numFmtId="191" fontId="11" fillId="0" borderId="1" xfId="0" applyNumberFormat="1" applyFont="1" applyBorder="1" applyAlignment="1">
      <alignment horizontal="right"/>
    </xf>
    <xf numFmtId="2" fontId="0" fillId="0" borderId="1" xfId="19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174" fontId="0" fillId="0" borderId="1" xfId="0" applyNumberFormat="1" applyFont="1" applyBorder="1" applyAlignment="1">
      <alignment horizontal="left" wrapText="1"/>
    </xf>
    <xf numFmtId="174" fontId="0" fillId="0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170" fontId="11" fillId="0" borderId="0" xfId="0" applyNumberFormat="1" applyFont="1" applyBorder="1" applyAlignment="1">
      <alignment horizontal="left" wrapText="1"/>
    </xf>
    <xf numFmtId="170" fontId="11" fillId="0" borderId="0" xfId="0" applyNumberFormat="1" applyFont="1" applyBorder="1" applyAlignment="1">
      <alignment horizontal="center" wrapText="1"/>
    </xf>
    <xf numFmtId="2" fontId="0" fillId="0" borderId="0" xfId="19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74" fontId="0" fillId="0" borderId="0" xfId="0" applyNumberFormat="1" applyFont="1" applyBorder="1" applyAlignment="1">
      <alignment horizontal="left" wrapText="1"/>
    </xf>
    <xf numFmtId="174" fontId="0" fillId="0" borderId="0" xfId="0" applyNumberFormat="1" applyFont="1" applyFill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91" fontId="0" fillId="0" borderId="2" xfId="19" applyNumberFormat="1" applyFont="1" applyBorder="1" applyAlignment="1">
      <alignment/>
    </xf>
    <xf numFmtId="0" fontId="15" fillId="0" borderId="1" xfId="0" applyFont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91" fontId="0" fillId="0" borderId="0" xfId="19" applyNumberFormat="1" applyFont="1" applyBorder="1" applyAlignment="1">
      <alignment/>
    </xf>
    <xf numFmtId="14" fontId="0" fillId="0" borderId="3" xfId="0" applyNumberFormat="1" applyFont="1" applyBorder="1" applyAlignment="1">
      <alignment horizontal="left" wrapText="1"/>
    </xf>
    <xf numFmtId="14" fontId="0" fillId="0" borderId="3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70" fontId="15" fillId="0" borderId="1" xfId="0" applyNumberFormat="1" applyFont="1" applyBorder="1" applyAlignment="1">
      <alignment horizontal="center"/>
    </xf>
    <xf numFmtId="174" fontId="15" fillId="0" borderId="2" xfId="0" applyNumberFormat="1" applyFont="1" applyBorder="1" applyAlignment="1">
      <alignment/>
    </xf>
    <xf numFmtId="174" fontId="15" fillId="0" borderId="2" xfId="0" applyNumberFormat="1" applyFont="1" applyFill="1" applyBorder="1" applyAlignment="1">
      <alignment/>
    </xf>
    <xf numFmtId="14" fontId="15" fillId="0" borderId="1" xfId="0" applyNumberFormat="1" applyFont="1" applyBorder="1" applyAlignment="1">
      <alignment horizontal="left" wrapText="1"/>
    </xf>
    <xf numFmtId="14" fontId="15" fillId="0" borderId="1" xfId="0" applyNumberFormat="1" applyFont="1" applyBorder="1" applyAlignment="1">
      <alignment horizontal="center" wrapText="1"/>
    </xf>
    <xf numFmtId="170" fontId="15" fillId="0" borderId="1" xfId="0" applyNumberFormat="1" applyFont="1" applyBorder="1" applyAlignment="1">
      <alignment horizontal="left"/>
    </xf>
    <xf numFmtId="191" fontId="15" fillId="0" borderId="1" xfId="19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191" fontId="15" fillId="0" borderId="1" xfId="0" applyNumberFormat="1" applyFont="1" applyBorder="1" applyAlignment="1">
      <alignment/>
    </xf>
    <xf numFmtId="191" fontId="15" fillId="0" borderId="2" xfId="19" applyNumberFormat="1" applyFont="1" applyBorder="1" applyAlignment="1">
      <alignment/>
    </xf>
    <xf numFmtId="0" fontId="1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0" fontId="15" fillId="0" borderId="1" xfId="0" applyNumberFormat="1" applyFont="1" applyFill="1" applyBorder="1" applyAlignment="1">
      <alignment horizontal="center"/>
    </xf>
    <xf numFmtId="191" fontId="15" fillId="0" borderId="1" xfId="0" applyNumberFormat="1" applyFont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14" fontId="15" fillId="0" borderId="2" xfId="0" applyNumberFormat="1" applyFont="1" applyFill="1" applyBorder="1" applyAlignment="1">
      <alignment horizontal="left" wrapText="1"/>
    </xf>
    <xf numFmtId="14" fontId="15" fillId="0" borderId="2" xfId="0" applyNumberFormat="1" applyFont="1" applyFill="1" applyBorder="1" applyAlignment="1">
      <alignment horizontal="center" wrapText="1"/>
    </xf>
    <xf numFmtId="170" fontId="15" fillId="0" borderId="2" xfId="0" applyNumberFormat="1" applyFont="1" applyFill="1" applyBorder="1" applyAlignment="1">
      <alignment horizontal="left"/>
    </xf>
    <xf numFmtId="191" fontId="15" fillId="0" borderId="2" xfId="19" applyNumberFormat="1" applyFont="1" applyFill="1" applyBorder="1" applyAlignment="1">
      <alignment/>
    </xf>
    <xf numFmtId="1" fontId="15" fillId="0" borderId="2" xfId="0" applyNumberFormat="1" applyFont="1" applyFill="1" applyBorder="1" applyAlignment="1">
      <alignment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/>
    </xf>
    <xf numFmtId="191" fontId="0" fillId="0" borderId="2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70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2" fontId="1" fillId="0" borderId="1" xfId="19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7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zoomScale="75" zoomScaleNormal="75" workbookViewId="0" topLeftCell="A16">
      <selection activeCell="F62" sqref="F62"/>
    </sheetView>
  </sheetViews>
  <sheetFormatPr defaultColWidth="9.140625" defaultRowHeight="12.75"/>
  <cols>
    <col min="1" max="1" width="4.421875" style="1" customWidth="1"/>
    <col min="2" max="6" width="6.421875" style="1" customWidth="1"/>
    <col min="7" max="7" width="30.28125" style="2" customWidth="1"/>
    <col min="8" max="8" width="8.421875" style="1" customWidth="1"/>
    <col min="9" max="9" width="24.8515625" style="11" hidden="1" customWidth="1"/>
    <col min="10" max="10" width="12.421875" style="5" customWidth="1"/>
    <col min="11" max="11" width="11.8515625" style="8" hidden="1" customWidth="1"/>
    <col min="12" max="12" width="10.421875" style="16" customWidth="1"/>
    <col min="13" max="13" width="10.00390625" style="14" customWidth="1"/>
    <col min="14" max="14" width="10.421875" style="61" customWidth="1"/>
    <col min="15" max="15" width="13.140625" style="2" hidden="1" customWidth="1"/>
    <col min="16" max="16384" width="9.140625" style="2" customWidth="1"/>
  </cols>
  <sheetData>
    <row r="1" spans="1:11" ht="24.75" customHeight="1">
      <c r="A1" s="71" t="s">
        <v>9</v>
      </c>
      <c r="B1" s="71"/>
      <c r="C1" s="71"/>
      <c r="D1" s="71"/>
      <c r="E1" s="71"/>
      <c r="H1" s="2"/>
      <c r="I1" s="2"/>
      <c r="J1" s="72"/>
      <c r="K1" s="2"/>
    </row>
    <row r="2" spans="1:11" ht="24.75" customHeight="1">
      <c r="A2" s="70" t="s">
        <v>380</v>
      </c>
      <c r="B2" s="70"/>
      <c r="C2" s="70"/>
      <c r="D2" s="70"/>
      <c r="E2" s="70"/>
      <c r="F2" s="70"/>
      <c r="G2" s="70"/>
      <c r="H2" s="70"/>
      <c r="I2" s="68"/>
      <c r="J2" s="73"/>
      <c r="K2" s="68"/>
    </row>
    <row r="3" spans="7:8" ht="12" customHeight="1">
      <c r="G3" s="18"/>
      <c r="H3" s="21"/>
    </row>
    <row r="4" spans="4:11" ht="21" customHeight="1">
      <c r="D4" s="2"/>
      <c r="E4" s="2"/>
      <c r="F4" s="2"/>
      <c r="H4" s="2"/>
      <c r="I4" s="2"/>
      <c r="J4" s="72"/>
      <c r="K4" s="2"/>
    </row>
    <row r="5" spans="1:4" ht="12.75" customHeight="1">
      <c r="A5" s="48"/>
      <c r="B5" s="149" t="s">
        <v>31</v>
      </c>
      <c r="C5" s="149"/>
      <c r="D5" s="149"/>
    </row>
    <row r="6" spans="1:14" s="4" customFormat="1" ht="12.75">
      <c r="A6" s="47"/>
      <c r="B6" s="149" t="s">
        <v>32</v>
      </c>
      <c r="C6" s="149"/>
      <c r="D6" s="149"/>
      <c r="E6" s="3"/>
      <c r="F6" s="3"/>
      <c r="H6" s="3"/>
      <c r="I6" s="19"/>
      <c r="J6" s="6"/>
      <c r="K6" s="9"/>
      <c r="L6" s="17"/>
      <c r="M6" s="15"/>
      <c r="N6" s="62"/>
    </row>
    <row r="7" spans="1:14" s="4" customFormat="1" ht="12.75">
      <c r="A7" s="1"/>
      <c r="B7" s="1"/>
      <c r="C7" s="1"/>
      <c r="D7" s="1"/>
      <c r="E7" s="1"/>
      <c r="F7" s="1"/>
      <c r="G7" s="13" t="s">
        <v>0</v>
      </c>
      <c r="H7" s="22"/>
      <c r="I7" s="11"/>
      <c r="J7" s="5"/>
      <c r="K7" s="9"/>
      <c r="L7" s="17"/>
      <c r="M7" s="15"/>
      <c r="N7" s="62"/>
    </row>
    <row r="8" spans="1:15" s="10" customFormat="1" ht="15.75" customHeight="1">
      <c r="A8" s="45" t="s">
        <v>10</v>
      </c>
      <c r="B8" s="45" t="s">
        <v>11</v>
      </c>
      <c r="C8" s="45" t="s">
        <v>12</v>
      </c>
      <c r="D8" s="45" t="s">
        <v>13</v>
      </c>
      <c r="E8" s="45" t="s">
        <v>20</v>
      </c>
      <c r="F8" s="45" t="s">
        <v>14</v>
      </c>
      <c r="G8" s="46" t="s">
        <v>15</v>
      </c>
      <c r="H8" s="46" t="s">
        <v>16</v>
      </c>
      <c r="I8" s="46" t="s">
        <v>25</v>
      </c>
      <c r="J8" s="74" t="s">
        <v>17</v>
      </c>
      <c r="K8" s="46" t="s">
        <v>18</v>
      </c>
      <c r="L8" s="46" t="s">
        <v>19</v>
      </c>
      <c r="M8" s="46" t="s">
        <v>27</v>
      </c>
      <c r="N8" s="63" t="s">
        <v>30</v>
      </c>
      <c r="O8" s="45" t="s">
        <v>34</v>
      </c>
    </row>
    <row r="9" spans="1:15" s="7" customFormat="1" ht="44.25" customHeight="1">
      <c r="A9" s="38" t="s">
        <v>1</v>
      </c>
      <c r="B9" s="38" t="s">
        <v>8</v>
      </c>
      <c r="C9" s="38" t="s">
        <v>26</v>
      </c>
      <c r="D9" s="38" t="s">
        <v>6</v>
      </c>
      <c r="E9" s="38" t="s">
        <v>7</v>
      </c>
      <c r="F9" s="38" t="s">
        <v>36</v>
      </c>
      <c r="G9" s="38" t="s">
        <v>2</v>
      </c>
      <c r="H9" s="38" t="s">
        <v>24</v>
      </c>
      <c r="I9" s="39" t="s">
        <v>21</v>
      </c>
      <c r="J9" s="39" t="s">
        <v>4</v>
      </c>
      <c r="K9" s="40" t="s">
        <v>22</v>
      </c>
      <c r="L9" s="41" t="s">
        <v>5</v>
      </c>
      <c r="M9" s="42" t="s">
        <v>23</v>
      </c>
      <c r="N9" s="64" t="s">
        <v>35</v>
      </c>
      <c r="O9" s="38" t="s">
        <v>29</v>
      </c>
    </row>
    <row r="10" spans="1:15" s="60" customFormat="1" ht="12.75" customHeight="1">
      <c r="A10" s="34"/>
      <c r="B10" s="54"/>
      <c r="C10" s="90"/>
      <c r="D10" s="54"/>
      <c r="E10" s="54"/>
      <c r="F10" s="54"/>
      <c r="G10" s="55"/>
      <c r="H10" s="54"/>
      <c r="I10" s="56"/>
      <c r="J10" s="76"/>
      <c r="K10" s="78"/>
      <c r="L10" s="79"/>
      <c r="M10" s="80"/>
      <c r="N10" s="81"/>
      <c r="O10" s="57"/>
    </row>
    <row r="11" spans="1:15" s="60" customFormat="1" ht="12.75" customHeight="1">
      <c r="A11" s="82"/>
      <c r="B11" s="82"/>
      <c r="C11" s="82"/>
      <c r="D11" s="82"/>
      <c r="E11" s="82"/>
      <c r="F11" s="82"/>
      <c r="G11" s="83"/>
      <c r="H11" s="82"/>
      <c r="I11" s="84"/>
      <c r="J11" s="85"/>
      <c r="K11" s="86"/>
      <c r="L11" s="87"/>
      <c r="M11" s="88"/>
      <c r="N11" s="89"/>
      <c r="O11" s="67"/>
    </row>
    <row r="12" spans="3:13" ht="12.75" customHeight="1">
      <c r="C12" s="12" t="s">
        <v>28</v>
      </c>
      <c r="E12" s="2"/>
      <c r="F12" s="23"/>
      <c r="G12" s="11"/>
      <c r="H12" s="5"/>
      <c r="I12" s="8"/>
      <c r="J12" s="16"/>
      <c r="K12" s="15"/>
      <c r="L12" s="61"/>
      <c r="M12" s="61"/>
    </row>
    <row r="13" spans="3:13" ht="12.75" customHeight="1">
      <c r="C13" s="12" t="s">
        <v>375</v>
      </c>
      <c r="E13" s="2"/>
      <c r="F13" s="23"/>
      <c r="G13" s="11"/>
      <c r="H13" s="5"/>
      <c r="I13" s="8"/>
      <c r="J13" s="16"/>
      <c r="K13" s="15"/>
      <c r="L13" s="61"/>
      <c r="M13" s="61"/>
    </row>
    <row r="14" spans="3:13" ht="13.5" customHeight="1">
      <c r="C14" s="12" t="s">
        <v>3</v>
      </c>
      <c r="E14" s="2"/>
      <c r="F14" s="23"/>
      <c r="G14" s="11"/>
      <c r="H14" s="5"/>
      <c r="I14" s="8"/>
      <c r="J14" s="16"/>
      <c r="K14" s="15"/>
      <c r="L14" s="61"/>
      <c r="M14" s="61"/>
    </row>
    <row r="15" spans="1:15" s="10" customFormat="1" ht="16.5" customHeight="1">
      <c r="A15" s="45" t="s">
        <v>10</v>
      </c>
      <c r="B15" s="45" t="s">
        <v>11</v>
      </c>
      <c r="C15" s="45" t="s">
        <v>12</v>
      </c>
      <c r="D15" s="45" t="s">
        <v>13</v>
      </c>
      <c r="E15" s="45" t="s">
        <v>20</v>
      </c>
      <c r="F15" s="45" t="s">
        <v>14</v>
      </c>
      <c r="G15" s="46" t="s">
        <v>15</v>
      </c>
      <c r="H15" s="46" t="s">
        <v>16</v>
      </c>
      <c r="I15" s="45" t="s">
        <v>25</v>
      </c>
      <c r="J15" s="75" t="s">
        <v>17</v>
      </c>
      <c r="K15" s="45" t="s">
        <v>18</v>
      </c>
      <c r="L15" s="45" t="s">
        <v>19</v>
      </c>
      <c r="M15" s="45" t="s">
        <v>27</v>
      </c>
      <c r="N15" s="65" t="s">
        <v>30</v>
      </c>
      <c r="O15" s="45" t="s">
        <v>34</v>
      </c>
    </row>
    <row r="16" spans="1:15" s="7" customFormat="1" ht="45" customHeight="1">
      <c r="A16" s="38" t="s">
        <v>1</v>
      </c>
      <c r="B16" s="38" t="s">
        <v>8</v>
      </c>
      <c r="C16" s="38" t="s">
        <v>26</v>
      </c>
      <c r="D16" s="38" t="s">
        <v>6</v>
      </c>
      <c r="E16" s="38" t="s">
        <v>7</v>
      </c>
      <c r="F16" s="38" t="s">
        <v>36</v>
      </c>
      <c r="G16" s="38" t="s">
        <v>2</v>
      </c>
      <c r="H16" s="38" t="s">
        <v>24</v>
      </c>
      <c r="I16" s="39" t="s">
        <v>21</v>
      </c>
      <c r="J16" s="39" t="s">
        <v>4</v>
      </c>
      <c r="K16" s="40" t="s">
        <v>22</v>
      </c>
      <c r="L16" s="41" t="s">
        <v>5</v>
      </c>
      <c r="M16" s="42" t="s">
        <v>23</v>
      </c>
      <c r="N16" s="64" t="s">
        <v>41</v>
      </c>
      <c r="O16" s="38" t="s">
        <v>29</v>
      </c>
    </row>
    <row r="17" spans="1:16" s="53" customFormat="1" ht="12.75">
      <c r="A17" s="24">
        <v>1</v>
      </c>
      <c r="B17" s="116" t="s">
        <v>33</v>
      </c>
      <c r="C17" s="117" t="s">
        <v>33</v>
      </c>
      <c r="D17" s="120" t="s">
        <v>33</v>
      </c>
      <c r="E17" s="120" t="s">
        <v>33</v>
      </c>
      <c r="F17" s="120" t="s">
        <v>33</v>
      </c>
      <c r="G17" s="121" t="s">
        <v>409</v>
      </c>
      <c r="H17" s="122" t="s">
        <v>18</v>
      </c>
      <c r="I17" s="123" t="s">
        <v>206</v>
      </c>
      <c r="J17" s="118">
        <v>39698</v>
      </c>
      <c r="K17" s="124">
        <v>892.33</v>
      </c>
      <c r="L17" s="125">
        <v>30</v>
      </c>
      <c r="M17" s="105">
        <f aca="true" t="shared" si="0" ref="M17:M48">FLOOR((30000-K17)/500,1)*1.5</f>
        <v>87</v>
      </c>
      <c r="N17" s="106">
        <f aca="true" t="shared" si="1" ref="N17:N48">SUM(L17:M17)</f>
        <v>117</v>
      </c>
      <c r="O17" s="98" t="s">
        <v>155</v>
      </c>
      <c r="P17" s="20"/>
    </row>
    <row r="18" spans="1:16" s="20" customFormat="1" ht="12.75">
      <c r="A18" s="24">
        <v>2</v>
      </c>
      <c r="B18" s="103" t="s">
        <v>33</v>
      </c>
      <c r="C18" s="103" t="s">
        <v>33</v>
      </c>
      <c r="D18" s="103" t="s">
        <v>33</v>
      </c>
      <c r="E18" s="103" t="s">
        <v>33</v>
      </c>
      <c r="F18" s="103" t="s">
        <v>33</v>
      </c>
      <c r="G18" s="107" t="s">
        <v>381</v>
      </c>
      <c r="H18" s="103" t="s">
        <v>18</v>
      </c>
      <c r="I18" s="109" t="s">
        <v>382</v>
      </c>
      <c r="J18" s="104">
        <v>39711</v>
      </c>
      <c r="K18" s="114">
        <v>3952.34</v>
      </c>
      <c r="L18" s="111">
        <v>30</v>
      </c>
      <c r="M18" s="105">
        <f t="shared" si="0"/>
        <v>78</v>
      </c>
      <c r="N18" s="106">
        <f t="shared" si="1"/>
        <v>108</v>
      </c>
      <c r="O18" s="44" t="s">
        <v>340</v>
      </c>
      <c r="P18" s="53"/>
    </row>
    <row r="19" spans="1:16" ht="12.75">
      <c r="A19" s="24">
        <v>3</v>
      </c>
      <c r="B19" s="112" t="s">
        <v>33</v>
      </c>
      <c r="C19" s="103" t="s">
        <v>33</v>
      </c>
      <c r="D19" s="103"/>
      <c r="E19" s="103" t="s">
        <v>33</v>
      </c>
      <c r="F19" s="103"/>
      <c r="G19" s="107" t="s">
        <v>418</v>
      </c>
      <c r="H19" s="103" t="s">
        <v>18</v>
      </c>
      <c r="I19" s="109" t="s">
        <v>419</v>
      </c>
      <c r="J19" s="104">
        <v>39620</v>
      </c>
      <c r="K19" s="119">
        <v>6152.94</v>
      </c>
      <c r="L19" s="111">
        <v>30</v>
      </c>
      <c r="M19" s="105">
        <f t="shared" si="0"/>
        <v>70.5</v>
      </c>
      <c r="N19" s="106">
        <f t="shared" si="1"/>
        <v>100.5</v>
      </c>
      <c r="O19" s="96" t="s">
        <v>319</v>
      </c>
      <c r="P19" s="53"/>
    </row>
    <row r="20" spans="1:16" ht="12.75">
      <c r="A20" s="24">
        <v>4</v>
      </c>
      <c r="B20" s="103" t="s">
        <v>33</v>
      </c>
      <c r="C20" s="103" t="s">
        <v>33</v>
      </c>
      <c r="D20" s="103" t="s">
        <v>33</v>
      </c>
      <c r="E20" s="103" t="s">
        <v>33</v>
      </c>
      <c r="F20" s="103" t="s">
        <v>33</v>
      </c>
      <c r="G20" s="107" t="s">
        <v>414</v>
      </c>
      <c r="H20" s="108" t="s">
        <v>18</v>
      </c>
      <c r="I20" s="109" t="s">
        <v>415</v>
      </c>
      <c r="J20" s="104">
        <v>39714</v>
      </c>
      <c r="K20" s="110">
        <v>7544.72</v>
      </c>
      <c r="L20" s="111">
        <v>30</v>
      </c>
      <c r="M20" s="105">
        <f t="shared" si="0"/>
        <v>66</v>
      </c>
      <c r="N20" s="106">
        <f t="shared" si="1"/>
        <v>96</v>
      </c>
      <c r="O20" s="44" t="s">
        <v>294</v>
      </c>
      <c r="P20" s="95"/>
    </row>
    <row r="21" spans="1:15" s="53" customFormat="1" ht="12.75">
      <c r="A21" s="24">
        <v>5</v>
      </c>
      <c r="B21" s="24"/>
      <c r="C21" s="24"/>
      <c r="D21" s="24"/>
      <c r="E21" s="24"/>
      <c r="F21" s="24" t="s">
        <v>33</v>
      </c>
      <c r="G21" s="25" t="s">
        <v>286</v>
      </c>
      <c r="H21" s="30" t="s">
        <v>14</v>
      </c>
      <c r="I21" s="26" t="s">
        <v>287</v>
      </c>
      <c r="J21" s="58">
        <v>38988</v>
      </c>
      <c r="K21" s="31">
        <v>9819.43</v>
      </c>
      <c r="L21" s="28">
        <v>30</v>
      </c>
      <c r="M21" s="52">
        <f t="shared" si="0"/>
        <v>60</v>
      </c>
      <c r="N21" s="66">
        <f t="shared" si="1"/>
        <v>90</v>
      </c>
      <c r="O21" s="96" t="s">
        <v>248</v>
      </c>
    </row>
    <row r="22" spans="1:15" ht="12.75">
      <c r="A22" s="24">
        <v>6</v>
      </c>
      <c r="B22" s="24" t="s">
        <v>33</v>
      </c>
      <c r="C22" s="24" t="s">
        <v>33</v>
      </c>
      <c r="D22" s="24"/>
      <c r="E22" s="24"/>
      <c r="F22" s="24" t="s">
        <v>33</v>
      </c>
      <c r="G22" s="36" t="s">
        <v>194</v>
      </c>
      <c r="H22" s="24" t="s">
        <v>18</v>
      </c>
      <c r="I22" s="26" t="s">
        <v>195</v>
      </c>
      <c r="J22" s="58">
        <v>39267</v>
      </c>
      <c r="K22" s="27">
        <v>10027.99</v>
      </c>
      <c r="L22" s="28">
        <v>30</v>
      </c>
      <c r="M22" s="52">
        <f t="shared" si="0"/>
        <v>58.5</v>
      </c>
      <c r="N22" s="66">
        <f t="shared" si="1"/>
        <v>88.5</v>
      </c>
      <c r="O22" s="44" t="s">
        <v>116</v>
      </c>
    </row>
    <row r="23" spans="1:15" ht="12.75">
      <c r="A23" s="24">
        <v>7</v>
      </c>
      <c r="B23" s="91" t="s">
        <v>33</v>
      </c>
      <c r="C23" s="24" t="s">
        <v>33</v>
      </c>
      <c r="D23" s="24"/>
      <c r="E23" s="24" t="s">
        <v>33</v>
      </c>
      <c r="F23" s="24"/>
      <c r="G23" s="37" t="s">
        <v>172</v>
      </c>
      <c r="H23" s="30" t="s">
        <v>18</v>
      </c>
      <c r="I23" s="25" t="s">
        <v>173</v>
      </c>
      <c r="J23" s="58">
        <v>39294</v>
      </c>
      <c r="K23" s="27">
        <v>10500.51</v>
      </c>
      <c r="L23" s="28">
        <v>30</v>
      </c>
      <c r="M23" s="52">
        <f t="shared" si="0"/>
        <v>57</v>
      </c>
      <c r="N23" s="66">
        <f t="shared" si="1"/>
        <v>87</v>
      </c>
      <c r="O23" s="50" t="s">
        <v>40</v>
      </c>
    </row>
    <row r="24" spans="1:16" ht="12.75">
      <c r="A24" s="24">
        <v>8</v>
      </c>
      <c r="B24" s="24" t="s">
        <v>33</v>
      </c>
      <c r="C24" s="91" t="s">
        <v>33</v>
      </c>
      <c r="D24" s="24"/>
      <c r="E24" s="24" t="s">
        <v>33</v>
      </c>
      <c r="F24" s="24"/>
      <c r="G24" s="25" t="s">
        <v>298</v>
      </c>
      <c r="H24" s="30" t="s">
        <v>14</v>
      </c>
      <c r="I24" s="26" t="s">
        <v>299</v>
      </c>
      <c r="J24" s="58">
        <v>39255</v>
      </c>
      <c r="K24" s="31">
        <v>11289.46</v>
      </c>
      <c r="L24" s="28">
        <v>30</v>
      </c>
      <c r="M24" s="52">
        <f t="shared" si="0"/>
        <v>55.5</v>
      </c>
      <c r="N24" s="66">
        <f t="shared" si="1"/>
        <v>85.5</v>
      </c>
      <c r="O24" s="96" t="s">
        <v>255</v>
      </c>
      <c r="P24" s="95"/>
    </row>
    <row r="25" spans="1:15" ht="12.75">
      <c r="A25" s="24">
        <v>9</v>
      </c>
      <c r="B25" s="24"/>
      <c r="C25" s="24" t="s">
        <v>33</v>
      </c>
      <c r="D25" s="24"/>
      <c r="E25" s="24"/>
      <c r="F25" s="24"/>
      <c r="G25" s="36" t="s">
        <v>240</v>
      </c>
      <c r="H25" s="24" t="s">
        <v>18</v>
      </c>
      <c r="I25" s="26" t="s">
        <v>239</v>
      </c>
      <c r="J25" s="58">
        <v>39005</v>
      </c>
      <c r="K25" s="27">
        <v>11330.33</v>
      </c>
      <c r="L25" s="28">
        <v>30</v>
      </c>
      <c r="M25" s="52">
        <f t="shared" si="0"/>
        <v>55.5</v>
      </c>
      <c r="N25" s="66">
        <f t="shared" si="1"/>
        <v>85.5</v>
      </c>
      <c r="O25" s="44" t="s">
        <v>64</v>
      </c>
    </row>
    <row r="26" spans="1:16" s="53" customFormat="1" ht="12.75">
      <c r="A26" s="24">
        <v>10</v>
      </c>
      <c r="B26" s="24" t="s">
        <v>33</v>
      </c>
      <c r="C26" s="24" t="s">
        <v>33</v>
      </c>
      <c r="D26" s="24" t="s">
        <v>33</v>
      </c>
      <c r="E26" s="24" t="s">
        <v>33</v>
      </c>
      <c r="F26" s="91" t="s">
        <v>33</v>
      </c>
      <c r="G26" s="25" t="s">
        <v>331</v>
      </c>
      <c r="H26" s="30" t="s">
        <v>14</v>
      </c>
      <c r="I26" s="26" t="s">
        <v>332</v>
      </c>
      <c r="J26" s="58">
        <v>39234</v>
      </c>
      <c r="K26" s="93">
        <v>11708.93</v>
      </c>
      <c r="L26" s="28">
        <v>30</v>
      </c>
      <c r="M26" s="52">
        <f t="shared" si="0"/>
        <v>54</v>
      </c>
      <c r="N26" s="66">
        <f t="shared" si="1"/>
        <v>84</v>
      </c>
      <c r="O26" s="96" t="s">
        <v>364</v>
      </c>
      <c r="P26" s="95"/>
    </row>
    <row r="27" spans="1:16" ht="12.75">
      <c r="A27" s="24">
        <v>11</v>
      </c>
      <c r="B27" s="24" t="s">
        <v>33</v>
      </c>
      <c r="C27" s="24" t="s">
        <v>33</v>
      </c>
      <c r="D27" s="24"/>
      <c r="E27" s="24" t="s">
        <v>33</v>
      </c>
      <c r="F27" s="91" t="s">
        <v>33</v>
      </c>
      <c r="G27" s="25" t="s">
        <v>103</v>
      </c>
      <c r="H27" s="30" t="s">
        <v>18</v>
      </c>
      <c r="I27" s="26" t="s">
        <v>104</v>
      </c>
      <c r="J27" s="58">
        <v>39312</v>
      </c>
      <c r="K27" s="31">
        <v>11802.65</v>
      </c>
      <c r="L27" s="28">
        <v>30</v>
      </c>
      <c r="M27" s="52">
        <f t="shared" si="0"/>
        <v>54</v>
      </c>
      <c r="N27" s="66">
        <f t="shared" si="1"/>
        <v>84</v>
      </c>
      <c r="O27" s="44" t="s">
        <v>177</v>
      </c>
      <c r="P27" s="53"/>
    </row>
    <row r="28" spans="1:16" ht="12.75">
      <c r="A28" s="24">
        <v>12</v>
      </c>
      <c r="B28" s="24" t="s">
        <v>33</v>
      </c>
      <c r="C28" s="24" t="s">
        <v>33</v>
      </c>
      <c r="D28" s="24" t="s">
        <v>33</v>
      </c>
      <c r="E28" s="24" t="s">
        <v>33</v>
      </c>
      <c r="F28" s="91" t="s">
        <v>33</v>
      </c>
      <c r="G28" s="25" t="s">
        <v>52</v>
      </c>
      <c r="H28" s="24" t="s">
        <v>18</v>
      </c>
      <c r="I28" s="26" t="s">
        <v>50</v>
      </c>
      <c r="J28" s="58">
        <v>39030</v>
      </c>
      <c r="K28" s="128">
        <v>11872.55</v>
      </c>
      <c r="L28" s="28">
        <v>30</v>
      </c>
      <c r="M28" s="52">
        <f t="shared" si="0"/>
        <v>54</v>
      </c>
      <c r="N28" s="66">
        <f t="shared" si="1"/>
        <v>84</v>
      </c>
      <c r="O28" s="44" t="s">
        <v>216</v>
      </c>
      <c r="P28" s="95"/>
    </row>
    <row r="29" spans="1:15" s="127" customFormat="1" ht="12.75">
      <c r="A29" s="24">
        <v>13</v>
      </c>
      <c r="B29" s="24"/>
      <c r="C29" s="24"/>
      <c r="D29" s="24" t="s">
        <v>33</v>
      </c>
      <c r="E29" s="24"/>
      <c r="F29" s="24" t="s">
        <v>33</v>
      </c>
      <c r="G29" s="36" t="s">
        <v>212</v>
      </c>
      <c r="H29" s="24" t="s">
        <v>18</v>
      </c>
      <c r="I29" s="26" t="s">
        <v>213</v>
      </c>
      <c r="J29" s="58">
        <v>38900</v>
      </c>
      <c r="K29" s="128">
        <v>11906.54</v>
      </c>
      <c r="L29" s="28">
        <v>30</v>
      </c>
      <c r="M29" s="52">
        <f t="shared" si="0"/>
        <v>54</v>
      </c>
      <c r="N29" s="66">
        <f t="shared" si="1"/>
        <v>84</v>
      </c>
      <c r="O29" s="126" t="s">
        <v>295</v>
      </c>
    </row>
    <row r="30" spans="1:16" s="51" customFormat="1" ht="12.75">
      <c r="A30" s="24">
        <v>14</v>
      </c>
      <c r="B30" s="103" t="s">
        <v>33</v>
      </c>
      <c r="C30" s="103" t="s">
        <v>33</v>
      </c>
      <c r="D30" s="103" t="s">
        <v>33</v>
      </c>
      <c r="E30" s="103" t="s">
        <v>33</v>
      </c>
      <c r="F30" s="112" t="s">
        <v>33</v>
      </c>
      <c r="G30" s="113" t="s">
        <v>426</v>
      </c>
      <c r="H30" s="103" t="s">
        <v>14</v>
      </c>
      <c r="I30" s="109" t="s">
        <v>427</v>
      </c>
      <c r="J30" s="104">
        <v>39636</v>
      </c>
      <c r="K30" s="114">
        <v>11929.17</v>
      </c>
      <c r="L30" s="111">
        <v>30</v>
      </c>
      <c r="M30" s="105">
        <f t="shared" si="0"/>
        <v>54</v>
      </c>
      <c r="N30" s="106">
        <f t="shared" si="1"/>
        <v>84</v>
      </c>
      <c r="O30" s="49" t="s">
        <v>138</v>
      </c>
      <c r="P30" s="95"/>
    </row>
    <row r="31" spans="1:16" s="4" customFormat="1" ht="12.75">
      <c r="A31" s="24">
        <v>15</v>
      </c>
      <c r="B31" s="103" t="s">
        <v>33</v>
      </c>
      <c r="C31" s="103" t="s">
        <v>33</v>
      </c>
      <c r="D31" s="103" t="s">
        <v>33</v>
      </c>
      <c r="E31" s="103" t="s">
        <v>33</v>
      </c>
      <c r="F31" s="103" t="s">
        <v>33</v>
      </c>
      <c r="G31" s="113" t="s">
        <v>391</v>
      </c>
      <c r="H31" s="103" t="s">
        <v>18</v>
      </c>
      <c r="I31" s="109" t="s">
        <v>392</v>
      </c>
      <c r="J31" s="104">
        <v>39777</v>
      </c>
      <c r="K31" s="114">
        <v>12004.84</v>
      </c>
      <c r="L31" s="111">
        <v>30</v>
      </c>
      <c r="M31" s="105">
        <f t="shared" si="0"/>
        <v>52.5</v>
      </c>
      <c r="N31" s="106">
        <f t="shared" si="1"/>
        <v>82.5</v>
      </c>
      <c r="O31" s="96" t="s">
        <v>233</v>
      </c>
      <c r="P31" s="2"/>
    </row>
    <row r="32" spans="1:16" s="53" customFormat="1" ht="12.75">
      <c r="A32" s="24">
        <v>16</v>
      </c>
      <c r="B32" s="24" t="s">
        <v>33</v>
      </c>
      <c r="C32" s="24" t="s">
        <v>33</v>
      </c>
      <c r="D32" s="24"/>
      <c r="E32" s="24"/>
      <c r="F32" s="24"/>
      <c r="G32" s="25" t="s">
        <v>296</v>
      </c>
      <c r="H32" s="30" t="s">
        <v>18</v>
      </c>
      <c r="I32" s="26" t="s">
        <v>297</v>
      </c>
      <c r="J32" s="58">
        <v>38959</v>
      </c>
      <c r="K32" s="93">
        <v>12107.52</v>
      </c>
      <c r="L32" s="28">
        <v>30</v>
      </c>
      <c r="M32" s="52">
        <f t="shared" si="0"/>
        <v>52.5</v>
      </c>
      <c r="N32" s="66">
        <f t="shared" si="1"/>
        <v>82.5</v>
      </c>
      <c r="O32" s="44" t="s">
        <v>371</v>
      </c>
      <c r="P32" s="2"/>
    </row>
    <row r="33" spans="1:16" ht="12.75">
      <c r="A33" s="24">
        <v>17</v>
      </c>
      <c r="B33" s="24" t="s">
        <v>33</v>
      </c>
      <c r="C33" s="91" t="s">
        <v>33</v>
      </c>
      <c r="D33" s="24" t="s">
        <v>33</v>
      </c>
      <c r="E33" s="24" t="s">
        <v>33</v>
      </c>
      <c r="F33" s="24" t="s">
        <v>33</v>
      </c>
      <c r="G33" s="25" t="s">
        <v>165</v>
      </c>
      <c r="H33" s="24" t="s">
        <v>18</v>
      </c>
      <c r="I33" s="26" t="s">
        <v>166</v>
      </c>
      <c r="J33" s="58">
        <v>39156</v>
      </c>
      <c r="K33" s="27">
        <v>12146.43</v>
      </c>
      <c r="L33" s="28">
        <v>30</v>
      </c>
      <c r="M33" s="52">
        <f t="shared" si="0"/>
        <v>52.5</v>
      </c>
      <c r="N33" s="66">
        <f t="shared" si="1"/>
        <v>82.5</v>
      </c>
      <c r="O33" s="44" t="s">
        <v>266</v>
      </c>
      <c r="P33" s="95"/>
    </row>
    <row r="34" spans="1:16" ht="12.75">
      <c r="A34" s="24">
        <v>18</v>
      </c>
      <c r="B34" s="103" t="s">
        <v>33</v>
      </c>
      <c r="C34" s="112" t="s">
        <v>33</v>
      </c>
      <c r="D34" s="103"/>
      <c r="E34" s="103" t="s">
        <v>33</v>
      </c>
      <c r="F34" s="103" t="s">
        <v>33</v>
      </c>
      <c r="G34" s="107" t="s">
        <v>424</v>
      </c>
      <c r="H34" s="108" t="s">
        <v>14</v>
      </c>
      <c r="I34" s="109" t="s">
        <v>425</v>
      </c>
      <c r="J34" s="104">
        <v>39692</v>
      </c>
      <c r="K34" s="115">
        <v>12189.47</v>
      </c>
      <c r="L34" s="111">
        <v>30</v>
      </c>
      <c r="M34" s="105">
        <f t="shared" si="0"/>
        <v>52.5</v>
      </c>
      <c r="N34" s="106">
        <f t="shared" si="1"/>
        <v>82.5</v>
      </c>
      <c r="O34" s="44" t="s">
        <v>51</v>
      </c>
      <c r="P34" s="53"/>
    </row>
    <row r="35" spans="1:16" ht="12.75">
      <c r="A35" s="24">
        <v>19</v>
      </c>
      <c r="B35" s="24" t="s">
        <v>33</v>
      </c>
      <c r="C35" s="24" t="s">
        <v>33</v>
      </c>
      <c r="D35" s="24" t="s">
        <v>33</v>
      </c>
      <c r="E35" s="24" t="s">
        <v>33</v>
      </c>
      <c r="F35" s="91" t="s">
        <v>33</v>
      </c>
      <c r="G35" s="36" t="s">
        <v>184</v>
      </c>
      <c r="H35" s="24" t="s">
        <v>14</v>
      </c>
      <c r="I35" s="26" t="s">
        <v>185</v>
      </c>
      <c r="J35" s="58">
        <v>39195</v>
      </c>
      <c r="K35" s="128">
        <v>12254.22</v>
      </c>
      <c r="L35" s="28">
        <v>30</v>
      </c>
      <c r="M35" s="52">
        <f t="shared" si="0"/>
        <v>52.5</v>
      </c>
      <c r="N35" s="66">
        <f t="shared" si="1"/>
        <v>82.5</v>
      </c>
      <c r="O35" s="44" t="s">
        <v>196</v>
      </c>
      <c r="P35" s="53"/>
    </row>
    <row r="36" spans="1:16" ht="12.75">
      <c r="A36" s="24">
        <v>20</v>
      </c>
      <c r="B36" s="103" t="s">
        <v>33</v>
      </c>
      <c r="C36" s="112" t="s">
        <v>33</v>
      </c>
      <c r="D36" s="103"/>
      <c r="E36" s="103" t="s">
        <v>33</v>
      </c>
      <c r="F36" s="103"/>
      <c r="G36" s="107" t="s">
        <v>256</v>
      </c>
      <c r="H36" s="108" t="s">
        <v>18</v>
      </c>
      <c r="I36" s="109" t="s">
        <v>257</v>
      </c>
      <c r="J36" s="104">
        <v>39591</v>
      </c>
      <c r="K36" s="110">
        <v>12294.51</v>
      </c>
      <c r="L36" s="111">
        <v>30</v>
      </c>
      <c r="M36" s="105">
        <f t="shared" si="0"/>
        <v>52.5</v>
      </c>
      <c r="N36" s="106">
        <f t="shared" si="1"/>
        <v>82.5</v>
      </c>
      <c r="O36" s="44" t="s">
        <v>344</v>
      </c>
      <c r="P36" s="95"/>
    </row>
    <row r="37" spans="1:16" s="53" customFormat="1" ht="12.75">
      <c r="A37" s="24">
        <v>21</v>
      </c>
      <c r="B37" s="24" t="s">
        <v>33</v>
      </c>
      <c r="C37" s="24" t="s">
        <v>33</v>
      </c>
      <c r="D37" s="24" t="s">
        <v>33</v>
      </c>
      <c r="E37" s="91" t="s">
        <v>33</v>
      </c>
      <c r="F37" s="24" t="s">
        <v>33</v>
      </c>
      <c r="G37" s="92" t="s">
        <v>121</v>
      </c>
      <c r="H37" s="24" t="s">
        <v>14</v>
      </c>
      <c r="I37" s="37" t="s">
        <v>122</v>
      </c>
      <c r="J37" s="58">
        <v>39015</v>
      </c>
      <c r="K37" s="128">
        <v>12373.53</v>
      </c>
      <c r="L37" s="28">
        <v>30</v>
      </c>
      <c r="M37" s="52">
        <f t="shared" si="0"/>
        <v>52.5</v>
      </c>
      <c r="N37" s="66">
        <f t="shared" si="1"/>
        <v>82.5</v>
      </c>
      <c r="O37" s="96" t="s">
        <v>320</v>
      </c>
      <c r="P37" s="95"/>
    </row>
    <row r="38" spans="1:16" s="51" customFormat="1" ht="12.75">
      <c r="A38" s="24">
        <v>22</v>
      </c>
      <c r="B38" s="24"/>
      <c r="C38" s="24"/>
      <c r="D38" s="24" t="s">
        <v>33</v>
      </c>
      <c r="E38" s="24"/>
      <c r="F38" s="91" t="s">
        <v>33</v>
      </c>
      <c r="G38" s="36" t="s">
        <v>224</v>
      </c>
      <c r="H38" s="24" t="s">
        <v>14</v>
      </c>
      <c r="I38" s="26" t="s">
        <v>225</v>
      </c>
      <c r="J38" s="58">
        <v>39139</v>
      </c>
      <c r="K38" s="27">
        <v>12643.64</v>
      </c>
      <c r="L38" s="28">
        <v>30</v>
      </c>
      <c r="M38" s="52">
        <f t="shared" si="0"/>
        <v>51</v>
      </c>
      <c r="N38" s="66">
        <f t="shared" si="1"/>
        <v>81</v>
      </c>
      <c r="O38" s="96" t="s">
        <v>249</v>
      </c>
      <c r="P38" s="53"/>
    </row>
    <row r="39" spans="1:15" s="53" customFormat="1" ht="12.75">
      <c r="A39" s="24">
        <v>23</v>
      </c>
      <c r="B39" s="24" t="s">
        <v>33</v>
      </c>
      <c r="C39" s="24" t="s">
        <v>33</v>
      </c>
      <c r="D39" s="24"/>
      <c r="E39" s="24" t="s">
        <v>33</v>
      </c>
      <c r="F39" s="24" t="s">
        <v>33</v>
      </c>
      <c r="G39" s="25" t="s">
        <v>310</v>
      </c>
      <c r="H39" s="30" t="s">
        <v>18</v>
      </c>
      <c r="I39" s="26" t="s">
        <v>311</v>
      </c>
      <c r="J39" s="58">
        <v>39267</v>
      </c>
      <c r="K39" s="93">
        <v>12685.41</v>
      </c>
      <c r="L39" s="28">
        <v>30</v>
      </c>
      <c r="M39" s="52">
        <f t="shared" si="0"/>
        <v>51</v>
      </c>
      <c r="N39" s="66">
        <f t="shared" si="1"/>
        <v>81</v>
      </c>
      <c r="O39" s="44" t="s">
        <v>123</v>
      </c>
    </row>
    <row r="40" spans="1:15" ht="12.75">
      <c r="A40" s="24">
        <v>24</v>
      </c>
      <c r="B40" s="24" t="s">
        <v>33</v>
      </c>
      <c r="C40" s="24" t="s">
        <v>33</v>
      </c>
      <c r="D40" s="24" t="s">
        <v>33</v>
      </c>
      <c r="E40" s="24" t="s">
        <v>33</v>
      </c>
      <c r="F40" s="24" t="s">
        <v>33</v>
      </c>
      <c r="G40" s="25" t="s">
        <v>351</v>
      </c>
      <c r="H40" s="30" t="s">
        <v>18</v>
      </c>
      <c r="I40" s="26" t="s">
        <v>352</v>
      </c>
      <c r="J40" s="58">
        <v>39253</v>
      </c>
      <c r="K40" s="31">
        <v>12825.89</v>
      </c>
      <c r="L40" s="28">
        <v>30</v>
      </c>
      <c r="M40" s="52">
        <f t="shared" si="0"/>
        <v>51</v>
      </c>
      <c r="N40" s="66">
        <f t="shared" si="1"/>
        <v>81</v>
      </c>
      <c r="O40" s="44" t="s">
        <v>254</v>
      </c>
    </row>
    <row r="41" spans="1:15" s="53" customFormat="1" ht="12.75">
      <c r="A41" s="24">
        <v>25</v>
      </c>
      <c r="B41" s="24"/>
      <c r="C41" s="24" t="s">
        <v>33</v>
      </c>
      <c r="D41" s="24" t="s">
        <v>33</v>
      </c>
      <c r="E41" s="24" t="s">
        <v>33</v>
      </c>
      <c r="F41" s="24"/>
      <c r="G41" s="25" t="s">
        <v>48</v>
      </c>
      <c r="H41" s="24" t="s">
        <v>14</v>
      </c>
      <c r="I41" s="26" t="s">
        <v>49</v>
      </c>
      <c r="J41" s="58">
        <v>38961</v>
      </c>
      <c r="K41" s="128">
        <v>3021.08</v>
      </c>
      <c r="L41" s="33">
        <v>0</v>
      </c>
      <c r="M41" s="52">
        <f t="shared" si="0"/>
        <v>79.5</v>
      </c>
      <c r="N41" s="66">
        <f t="shared" si="1"/>
        <v>79.5</v>
      </c>
      <c r="O41" s="96" t="s">
        <v>220</v>
      </c>
    </row>
    <row r="42" spans="1:16" ht="12.75">
      <c r="A42" s="24">
        <v>26</v>
      </c>
      <c r="B42" s="24"/>
      <c r="C42" s="24"/>
      <c r="D42" s="24" t="s">
        <v>33</v>
      </c>
      <c r="E42" s="24"/>
      <c r="F42" s="24"/>
      <c r="G42" s="36" t="s">
        <v>66</v>
      </c>
      <c r="H42" s="24" t="s">
        <v>18</v>
      </c>
      <c r="I42" s="26" t="s">
        <v>65</v>
      </c>
      <c r="J42" s="58">
        <v>38890</v>
      </c>
      <c r="K42" s="27">
        <v>3222.55</v>
      </c>
      <c r="L42" s="28">
        <v>0</v>
      </c>
      <c r="M42" s="52">
        <f t="shared" si="0"/>
        <v>79.5</v>
      </c>
      <c r="N42" s="66">
        <f t="shared" si="1"/>
        <v>79.5</v>
      </c>
      <c r="O42" s="44" t="s">
        <v>279</v>
      </c>
      <c r="P42" s="53"/>
    </row>
    <row r="43" spans="1:15" ht="12.75">
      <c r="A43" s="24">
        <v>27</v>
      </c>
      <c r="B43" s="24" t="s">
        <v>33</v>
      </c>
      <c r="C43" s="24" t="s">
        <v>33</v>
      </c>
      <c r="D43" s="24"/>
      <c r="E43" s="24" t="s">
        <v>33</v>
      </c>
      <c r="F43" s="24" t="s">
        <v>33</v>
      </c>
      <c r="G43" s="25" t="s">
        <v>237</v>
      </c>
      <c r="H43" s="24" t="s">
        <v>14</v>
      </c>
      <c r="I43" s="26" t="s">
        <v>238</v>
      </c>
      <c r="J43" s="58">
        <v>38788</v>
      </c>
      <c r="K43" s="27">
        <v>3248.14</v>
      </c>
      <c r="L43" s="28">
        <v>0</v>
      </c>
      <c r="M43" s="52">
        <f t="shared" si="0"/>
        <v>79.5</v>
      </c>
      <c r="N43" s="66">
        <f t="shared" si="1"/>
        <v>79.5</v>
      </c>
      <c r="O43" s="44" t="s">
        <v>181</v>
      </c>
    </row>
    <row r="44" spans="1:15" s="53" customFormat="1" ht="12.75">
      <c r="A44" s="24">
        <v>28</v>
      </c>
      <c r="B44" s="24" t="s">
        <v>33</v>
      </c>
      <c r="C44" s="24" t="s">
        <v>33</v>
      </c>
      <c r="D44" s="24" t="s">
        <v>33</v>
      </c>
      <c r="E44" s="24" t="s">
        <v>33</v>
      </c>
      <c r="F44" s="24" t="s">
        <v>33</v>
      </c>
      <c r="G44" s="25" t="s">
        <v>182</v>
      </c>
      <c r="H44" s="24" t="s">
        <v>14</v>
      </c>
      <c r="I44" s="26" t="s">
        <v>183</v>
      </c>
      <c r="J44" s="58">
        <v>39271</v>
      </c>
      <c r="K44" s="27">
        <v>3315.13</v>
      </c>
      <c r="L44" s="33">
        <v>0</v>
      </c>
      <c r="M44" s="52">
        <f t="shared" si="0"/>
        <v>79.5</v>
      </c>
      <c r="N44" s="66">
        <f t="shared" si="1"/>
        <v>79.5</v>
      </c>
      <c r="O44" s="50" t="s">
        <v>171</v>
      </c>
    </row>
    <row r="45" spans="1:16" ht="12.75">
      <c r="A45" s="24">
        <v>29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5" t="s">
        <v>303</v>
      </c>
      <c r="H45" s="30" t="s">
        <v>14</v>
      </c>
      <c r="I45" s="26" t="s">
        <v>304</v>
      </c>
      <c r="J45" s="58">
        <v>39132</v>
      </c>
      <c r="K45" s="31">
        <v>13253.42</v>
      </c>
      <c r="L45" s="28">
        <v>30</v>
      </c>
      <c r="M45" s="52">
        <f t="shared" si="0"/>
        <v>49.5</v>
      </c>
      <c r="N45" s="66">
        <f t="shared" si="1"/>
        <v>79.5</v>
      </c>
      <c r="O45" s="50" t="s">
        <v>129</v>
      </c>
      <c r="P45" s="95"/>
    </row>
    <row r="46" spans="1:16" s="95" customFormat="1" ht="12.75">
      <c r="A46" s="24">
        <v>30</v>
      </c>
      <c r="B46" s="24" t="s">
        <v>33</v>
      </c>
      <c r="C46" s="24"/>
      <c r="D46" s="24"/>
      <c r="E46" s="24"/>
      <c r="F46" s="24"/>
      <c r="G46" s="36" t="s">
        <v>79</v>
      </c>
      <c r="H46" s="24" t="s">
        <v>18</v>
      </c>
      <c r="I46" s="26" t="s">
        <v>80</v>
      </c>
      <c r="J46" s="58">
        <v>39039</v>
      </c>
      <c r="K46" s="27">
        <v>13323.31</v>
      </c>
      <c r="L46" s="28">
        <v>30</v>
      </c>
      <c r="M46" s="52">
        <f t="shared" si="0"/>
        <v>49.5</v>
      </c>
      <c r="N46" s="66">
        <f t="shared" si="1"/>
        <v>79.5</v>
      </c>
      <c r="O46" s="44" t="s">
        <v>149</v>
      </c>
      <c r="P46" s="53"/>
    </row>
    <row r="47" spans="1:16" ht="12.75">
      <c r="A47" s="24">
        <v>31</v>
      </c>
      <c r="B47" s="24" t="s">
        <v>33</v>
      </c>
      <c r="C47" s="24" t="s">
        <v>33</v>
      </c>
      <c r="D47" s="24"/>
      <c r="E47" s="24"/>
      <c r="F47" s="24"/>
      <c r="G47" s="36" t="s">
        <v>139</v>
      </c>
      <c r="H47" s="24" t="s">
        <v>18</v>
      </c>
      <c r="I47" s="26" t="s">
        <v>140</v>
      </c>
      <c r="J47" s="58">
        <v>39226</v>
      </c>
      <c r="K47" s="27">
        <v>3731.88</v>
      </c>
      <c r="L47" s="28">
        <v>0</v>
      </c>
      <c r="M47" s="52">
        <f t="shared" si="0"/>
        <v>78</v>
      </c>
      <c r="N47" s="66">
        <f t="shared" si="1"/>
        <v>78</v>
      </c>
      <c r="O47" s="96" t="s">
        <v>363</v>
      </c>
      <c r="P47" s="95"/>
    </row>
    <row r="48" spans="1:16" ht="12.75">
      <c r="A48" s="24">
        <v>32</v>
      </c>
      <c r="B48" s="24" t="s">
        <v>33</v>
      </c>
      <c r="C48" s="24" t="s">
        <v>33</v>
      </c>
      <c r="D48" s="24" t="s">
        <v>33</v>
      </c>
      <c r="E48" s="24" t="s">
        <v>33</v>
      </c>
      <c r="F48" s="24" t="s">
        <v>33</v>
      </c>
      <c r="G48" s="25" t="s">
        <v>153</v>
      </c>
      <c r="H48" s="24" t="s">
        <v>14</v>
      </c>
      <c r="I48" s="26" t="s">
        <v>154</v>
      </c>
      <c r="J48" s="58">
        <v>38996</v>
      </c>
      <c r="K48" s="27">
        <v>3919.64</v>
      </c>
      <c r="L48" s="28">
        <v>0</v>
      </c>
      <c r="M48" s="52">
        <f t="shared" si="0"/>
        <v>78</v>
      </c>
      <c r="N48" s="66">
        <f t="shared" si="1"/>
        <v>78</v>
      </c>
      <c r="O48" s="44" t="s">
        <v>63</v>
      </c>
      <c r="P48" s="95"/>
    </row>
    <row r="49" spans="1:16" s="95" customFormat="1" ht="12.75">
      <c r="A49" s="24">
        <v>33</v>
      </c>
      <c r="B49" s="103" t="s">
        <v>33</v>
      </c>
      <c r="C49" s="103" t="s">
        <v>33</v>
      </c>
      <c r="D49" s="112" t="s">
        <v>33</v>
      </c>
      <c r="E49" s="103" t="s">
        <v>33</v>
      </c>
      <c r="F49" s="103" t="s">
        <v>33</v>
      </c>
      <c r="G49" s="107" t="s">
        <v>399</v>
      </c>
      <c r="H49" s="108" t="s">
        <v>18</v>
      </c>
      <c r="I49" s="109" t="s">
        <v>400</v>
      </c>
      <c r="J49" s="104">
        <v>39783</v>
      </c>
      <c r="K49" s="110">
        <v>3967.33</v>
      </c>
      <c r="L49" s="111">
        <v>0</v>
      </c>
      <c r="M49" s="105">
        <f aca="true" t="shared" si="2" ref="M49:M80">FLOOR((30000-K49)/500,1)*1.5</f>
        <v>78</v>
      </c>
      <c r="N49" s="106">
        <f aca="true" t="shared" si="3" ref="N49:N80">SUM(L49:M49)</f>
        <v>78</v>
      </c>
      <c r="O49" s="96" t="s">
        <v>247</v>
      </c>
      <c r="P49" s="2"/>
    </row>
    <row r="50" spans="1:16" s="4" customFormat="1" ht="12.75">
      <c r="A50" s="24">
        <v>34</v>
      </c>
      <c r="B50" s="24" t="s">
        <v>33</v>
      </c>
      <c r="C50" s="24" t="s">
        <v>33</v>
      </c>
      <c r="D50" s="24" t="s">
        <v>33</v>
      </c>
      <c r="E50" s="24" t="s">
        <v>33</v>
      </c>
      <c r="F50" s="24"/>
      <c r="G50" s="36" t="s">
        <v>46</v>
      </c>
      <c r="H50" s="24" t="s">
        <v>14</v>
      </c>
      <c r="I50" s="26" t="s">
        <v>47</v>
      </c>
      <c r="J50" s="58">
        <v>39188</v>
      </c>
      <c r="K50" s="27">
        <v>3988.24</v>
      </c>
      <c r="L50" s="28">
        <v>0</v>
      </c>
      <c r="M50" s="52">
        <f t="shared" si="2"/>
        <v>78</v>
      </c>
      <c r="N50" s="66">
        <f t="shared" si="3"/>
        <v>78</v>
      </c>
      <c r="O50" s="94" t="s">
        <v>180</v>
      </c>
      <c r="P50" s="2"/>
    </row>
    <row r="51" spans="1:16" s="95" customFormat="1" ht="12.75">
      <c r="A51" s="24">
        <v>35</v>
      </c>
      <c r="B51" s="24" t="s">
        <v>33</v>
      </c>
      <c r="C51" s="24" t="s">
        <v>33</v>
      </c>
      <c r="D51" s="24"/>
      <c r="E51" s="24" t="s">
        <v>33</v>
      </c>
      <c r="F51" s="91" t="s">
        <v>33</v>
      </c>
      <c r="G51" s="25" t="s">
        <v>77</v>
      </c>
      <c r="H51" s="24" t="s">
        <v>14</v>
      </c>
      <c r="I51" s="26" t="s">
        <v>78</v>
      </c>
      <c r="J51" s="58">
        <v>39073</v>
      </c>
      <c r="K51" s="27">
        <v>13599.84</v>
      </c>
      <c r="L51" s="28">
        <v>30</v>
      </c>
      <c r="M51" s="52">
        <f t="shared" si="2"/>
        <v>48</v>
      </c>
      <c r="N51" s="66">
        <f t="shared" si="3"/>
        <v>78</v>
      </c>
      <c r="O51" s="44" t="s">
        <v>290</v>
      </c>
      <c r="P51" s="53"/>
    </row>
    <row r="52" spans="1:16" s="20" customFormat="1" ht="12.75">
      <c r="A52" s="24">
        <v>36</v>
      </c>
      <c r="B52" s="91" t="s">
        <v>33</v>
      </c>
      <c r="C52" s="24" t="s">
        <v>33</v>
      </c>
      <c r="D52" s="24" t="s">
        <v>33</v>
      </c>
      <c r="E52" s="24" t="s">
        <v>33</v>
      </c>
      <c r="F52" s="24" t="s">
        <v>33</v>
      </c>
      <c r="G52" s="36" t="s">
        <v>111</v>
      </c>
      <c r="H52" s="24" t="s">
        <v>14</v>
      </c>
      <c r="I52" s="26" t="s">
        <v>112</v>
      </c>
      <c r="J52" s="58">
        <v>39258</v>
      </c>
      <c r="K52" s="27">
        <v>13828.32</v>
      </c>
      <c r="L52" s="28">
        <v>30</v>
      </c>
      <c r="M52" s="52">
        <f t="shared" si="2"/>
        <v>48</v>
      </c>
      <c r="N52" s="66">
        <f t="shared" si="3"/>
        <v>78</v>
      </c>
      <c r="O52" s="50" t="s">
        <v>215</v>
      </c>
      <c r="P52" s="53"/>
    </row>
    <row r="53" spans="1:15" s="53" customFormat="1" ht="12.75">
      <c r="A53" s="24">
        <v>37</v>
      </c>
      <c r="B53" s="24" t="s">
        <v>33</v>
      </c>
      <c r="C53" s="91" t="s">
        <v>33</v>
      </c>
      <c r="D53" s="24" t="s">
        <v>33</v>
      </c>
      <c r="E53" s="24" t="s">
        <v>33</v>
      </c>
      <c r="F53" s="24" t="s">
        <v>33</v>
      </c>
      <c r="G53" s="25" t="s">
        <v>277</v>
      </c>
      <c r="H53" s="30" t="s">
        <v>14</v>
      </c>
      <c r="I53" s="26" t="s">
        <v>278</v>
      </c>
      <c r="J53" s="58">
        <v>38776</v>
      </c>
      <c r="K53" s="31">
        <v>13913.21</v>
      </c>
      <c r="L53" s="28">
        <v>30</v>
      </c>
      <c r="M53" s="52">
        <f t="shared" si="2"/>
        <v>48</v>
      </c>
      <c r="N53" s="66">
        <f t="shared" si="3"/>
        <v>78</v>
      </c>
      <c r="O53" s="50" t="s">
        <v>333</v>
      </c>
    </row>
    <row r="54" spans="1:16" ht="12.75">
      <c r="A54" s="24">
        <v>38</v>
      </c>
      <c r="B54" s="24" t="s">
        <v>33</v>
      </c>
      <c r="C54" s="24" t="s">
        <v>33</v>
      </c>
      <c r="D54" s="24"/>
      <c r="E54" s="24"/>
      <c r="F54" s="24"/>
      <c r="G54" s="36" t="s">
        <v>178</v>
      </c>
      <c r="H54" s="30" t="s">
        <v>14</v>
      </c>
      <c r="I54" s="26" t="s">
        <v>179</v>
      </c>
      <c r="J54" s="58">
        <v>38828</v>
      </c>
      <c r="K54" s="27">
        <v>4063.31</v>
      </c>
      <c r="L54" s="33">
        <v>0</v>
      </c>
      <c r="M54" s="52">
        <f t="shared" si="2"/>
        <v>76.5</v>
      </c>
      <c r="N54" s="66">
        <f t="shared" si="3"/>
        <v>76.5</v>
      </c>
      <c r="O54" s="96" t="s">
        <v>315</v>
      </c>
      <c r="P54" s="95"/>
    </row>
    <row r="55" spans="1:16" s="20" customFormat="1" ht="12.75">
      <c r="A55" s="24">
        <v>39</v>
      </c>
      <c r="B55" s="24" t="s">
        <v>33</v>
      </c>
      <c r="C55" s="24" t="s">
        <v>33</v>
      </c>
      <c r="D55" s="91" t="s">
        <v>33</v>
      </c>
      <c r="E55" s="24" t="s">
        <v>33</v>
      </c>
      <c r="F55" s="24"/>
      <c r="G55" s="36" t="s">
        <v>127</v>
      </c>
      <c r="H55" s="24" t="s">
        <v>18</v>
      </c>
      <c r="I55" s="26" t="s">
        <v>128</v>
      </c>
      <c r="J55" s="58">
        <v>39326</v>
      </c>
      <c r="K55" s="27">
        <v>4325.98</v>
      </c>
      <c r="L55" s="28">
        <v>0</v>
      </c>
      <c r="M55" s="52">
        <f t="shared" si="2"/>
        <v>76.5</v>
      </c>
      <c r="N55" s="66">
        <f t="shared" si="3"/>
        <v>76.5</v>
      </c>
      <c r="O55" s="57" t="s">
        <v>369</v>
      </c>
      <c r="P55" s="2"/>
    </row>
    <row r="56" spans="1:16" s="95" customFormat="1" ht="12.75">
      <c r="A56" s="24">
        <v>40</v>
      </c>
      <c r="B56" s="24" t="s">
        <v>33</v>
      </c>
      <c r="C56" s="24" t="s">
        <v>33</v>
      </c>
      <c r="D56" s="24"/>
      <c r="E56" s="24"/>
      <c r="F56" s="24"/>
      <c r="G56" s="25" t="s">
        <v>147</v>
      </c>
      <c r="H56" s="24" t="s">
        <v>18</v>
      </c>
      <c r="I56" s="26" t="s">
        <v>148</v>
      </c>
      <c r="J56" s="58">
        <v>39323</v>
      </c>
      <c r="K56" s="27">
        <v>14203.23</v>
      </c>
      <c r="L56" s="33">
        <v>30</v>
      </c>
      <c r="M56" s="52">
        <f t="shared" si="2"/>
        <v>46.5</v>
      </c>
      <c r="N56" s="66">
        <f t="shared" si="3"/>
        <v>76.5</v>
      </c>
      <c r="O56" s="44" t="s">
        <v>236</v>
      </c>
      <c r="P56" s="2"/>
    </row>
    <row r="57" spans="1:16" s="95" customFormat="1" ht="12.75">
      <c r="A57" s="24">
        <v>41</v>
      </c>
      <c r="B57" s="24"/>
      <c r="C57" s="24" t="s">
        <v>33</v>
      </c>
      <c r="D57" s="24"/>
      <c r="E57" s="24" t="s">
        <v>33</v>
      </c>
      <c r="F57" s="24"/>
      <c r="G57" s="25" t="s">
        <v>61</v>
      </c>
      <c r="H57" s="24" t="s">
        <v>14</v>
      </c>
      <c r="I57" s="26" t="s">
        <v>62</v>
      </c>
      <c r="J57" s="58">
        <v>39187</v>
      </c>
      <c r="K57" s="27">
        <v>4692.16</v>
      </c>
      <c r="L57" s="28">
        <v>0</v>
      </c>
      <c r="M57" s="52">
        <f t="shared" si="2"/>
        <v>75</v>
      </c>
      <c r="N57" s="66">
        <f t="shared" si="3"/>
        <v>75</v>
      </c>
      <c r="O57" s="44" t="s">
        <v>134</v>
      </c>
      <c r="P57" s="20"/>
    </row>
    <row r="58" spans="1:16" s="95" customFormat="1" ht="12.75">
      <c r="A58" s="24">
        <v>42</v>
      </c>
      <c r="B58" s="24" t="s">
        <v>33</v>
      </c>
      <c r="C58" s="24" t="s">
        <v>33</v>
      </c>
      <c r="D58" s="24" t="s">
        <v>33</v>
      </c>
      <c r="E58" s="24" t="s">
        <v>33</v>
      </c>
      <c r="F58" s="24" t="s">
        <v>33</v>
      </c>
      <c r="G58" s="25" t="s">
        <v>288</v>
      </c>
      <c r="H58" s="30" t="s">
        <v>18</v>
      </c>
      <c r="I58" s="26" t="s">
        <v>289</v>
      </c>
      <c r="J58" s="58">
        <v>38968</v>
      </c>
      <c r="K58" s="31">
        <v>14957.99</v>
      </c>
      <c r="L58" s="28">
        <v>30</v>
      </c>
      <c r="M58" s="52">
        <f t="shared" si="2"/>
        <v>45</v>
      </c>
      <c r="N58" s="66">
        <f t="shared" si="3"/>
        <v>75</v>
      </c>
      <c r="O58" s="50" t="s">
        <v>161</v>
      </c>
      <c r="P58" s="53"/>
    </row>
    <row r="59" spans="1:16" s="53" customFormat="1" ht="12.75">
      <c r="A59" s="24">
        <v>43</v>
      </c>
      <c r="B59" s="103" t="s">
        <v>33</v>
      </c>
      <c r="C59" s="103" t="s">
        <v>33</v>
      </c>
      <c r="D59" s="103"/>
      <c r="E59" s="103" t="s">
        <v>33</v>
      </c>
      <c r="F59" s="103"/>
      <c r="G59" s="107" t="s">
        <v>405</v>
      </c>
      <c r="H59" s="103" t="s">
        <v>18</v>
      </c>
      <c r="I59" s="109" t="s">
        <v>406</v>
      </c>
      <c r="J59" s="104">
        <v>39651</v>
      </c>
      <c r="K59" s="114">
        <v>15605.83</v>
      </c>
      <c r="L59" s="111">
        <v>30</v>
      </c>
      <c r="M59" s="105">
        <f t="shared" si="2"/>
        <v>42</v>
      </c>
      <c r="N59" s="106">
        <f t="shared" si="3"/>
        <v>72</v>
      </c>
      <c r="O59" s="44" t="s">
        <v>161</v>
      </c>
      <c r="P59" s="2"/>
    </row>
    <row r="60" spans="1:15" s="95" customFormat="1" ht="12.75">
      <c r="A60" s="24">
        <v>44</v>
      </c>
      <c r="B60" s="24" t="s">
        <v>33</v>
      </c>
      <c r="C60" s="24" t="s">
        <v>33</v>
      </c>
      <c r="D60" s="91" t="s">
        <v>33</v>
      </c>
      <c r="E60" s="24" t="s">
        <v>33</v>
      </c>
      <c r="F60" s="24" t="s">
        <v>33</v>
      </c>
      <c r="G60" s="25" t="s">
        <v>234</v>
      </c>
      <c r="H60" s="24" t="s">
        <v>18</v>
      </c>
      <c r="I60" s="26" t="s">
        <v>235</v>
      </c>
      <c r="J60" s="58">
        <v>38853</v>
      </c>
      <c r="K60" s="27">
        <v>15657.89</v>
      </c>
      <c r="L60" s="33">
        <v>30</v>
      </c>
      <c r="M60" s="52">
        <f t="shared" si="2"/>
        <v>42</v>
      </c>
      <c r="N60" s="66">
        <f t="shared" si="3"/>
        <v>72</v>
      </c>
      <c r="O60" s="50" t="s">
        <v>81</v>
      </c>
    </row>
    <row r="61" spans="1:15" ht="12.75">
      <c r="A61" s="24">
        <v>45</v>
      </c>
      <c r="B61" s="112" t="s">
        <v>33</v>
      </c>
      <c r="C61" s="103" t="s">
        <v>33</v>
      </c>
      <c r="D61" s="103" t="s">
        <v>33</v>
      </c>
      <c r="E61" s="103" t="s">
        <v>33</v>
      </c>
      <c r="F61" s="103" t="s">
        <v>33</v>
      </c>
      <c r="G61" s="107" t="s">
        <v>388</v>
      </c>
      <c r="H61" s="108" t="s">
        <v>18</v>
      </c>
      <c r="I61" s="109" t="s">
        <v>390</v>
      </c>
      <c r="J61" s="104">
        <v>39627</v>
      </c>
      <c r="K61" s="110">
        <v>15696.66</v>
      </c>
      <c r="L61" s="111">
        <v>30</v>
      </c>
      <c r="M61" s="105">
        <f t="shared" si="2"/>
        <v>42</v>
      </c>
      <c r="N61" s="106">
        <f t="shared" si="3"/>
        <v>72</v>
      </c>
      <c r="O61" s="96" t="s">
        <v>354</v>
      </c>
    </row>
    <row r="62" spans="1:15" s="53" customFormat="1" ht="12.75">
      <c r="A62" s="24">
        <v>46</v>
      </c>
      <c r="B62" s="103" t="s">
        <v>33</v>
      </c>
      <c r="C62" s="103" t="s">
        <v>33</v>
      </c>
      <c r="D62" s="103" t="s">
        <v>33</v>
      </c>
      <c r="E62" s="112" t="s">
        <v>33</v>
      </c>
      <c r="F62" s="103" t="s">
        <v>33</v>
      </c>
      <c r="G62" s="113" t="s">
        <v>403</v>
      </c>
      <c r="H62" s="103" t="s">
        <v>18</v>
      </c>
      <c r="I62" s="109" t="s">
        <v>404</v>
      </c>
      <c r="J62" s="104">
        <v>39685</v>
      </c>
      <c r="K62" s="114">
        <v>15832.17</v>
      </c>
      <c r="L62" s="111">
        <v>30</v>
      </c>
      <c r="M62" s="105">
        <f t="shared" si="2"/>
        <v>42</v>
      </c>
      <c r="N62" s="106">
        <f t="shared" si="3"/>
        <v>72</v>
      </c>
      <c r="O62" s="96" t="s">
        <v>355</v>
      </c>
    </row>
    <row r="63" spans="1:16" ht="12.75">
      <c r="A63" s="24">
        <v>47</v>
      </c>
      <c r="B63" s="24"/>
      <c r="C63" s="24"/>
      <c r="D63" s="24" t="s">
        <v>33</v>
      </c>
      <c r="E63" s="24"/>
      <c r="F63" s="24"/>
      <c r="G63" s="36" t="s">
        <v>133</v>
      </c>
      <c r="H63" s="24" t="s">
        <v>14</v>
      </c>
      <c r="I63" s="26" t="s">
        <v>373</v>
      </c>
      <c r="J63" s="58">
        <v>39217</v>
      </c>
      <c r="K63" s="27">
        <v>6056.91</v>
      </c>
      <c r="L63" s="28">
        <v>0</v>
      </c>
      <c r="M63" s="52">
        <f t="shared" si="2"/>
        <v>70.5</v>
      </c>
      <c r="N63" s="66">
        <f t="shared" si="3"/>
        <v>70.5</v>
      </c>
      <c r="O63" s="44" t="s">
        <v>143</v>
      </c>
      <c r="P63" s="53"/>
    </row>
    <row r="64" spans="1:16" ht="12.75">
      <c r="A64" s="24">
        <v>48</v>
      </c>
      <c r="B64" s="24"/>
      <c r="C64" s="24"/>
      <c r="D64" s="24" t="s">
        <v>33</v>
      </c>
      <c r="E64" s="24"/>
      <c r="F64" s="24"/>
      <c r="G64" s="36" t="s">
        <v>159</v>
      </c>
      <c r="H64" s="24" t="s">
        <v>18</v>
      </c>
      <c r="I64" s="26" t="s">
        <v>160</v>
      </c>
      <c r="J64" s="58">
        <v>38755</v>
      </c>
      <c r="K64" s="27">
        <v>6165.45</v>
      </c>
      <c r="L64" s="28">
        <v>0</v>
      </c>
      <c r="M64" s="52">
        <f t="shared" si="2"/>
        <v>70.5</v>
      </c>
      <c r="N64" s="66">
        <f t="shared" si="3"/>
        <v>70.5</v>
      </c>
      <c r="O64" s="50" t="s">
        <v>39</v>
      </c>
      <c r="P64" s="53"/>
    </row>
    <row r="65" spans="1:16" s="95" customFormat="1" ht="12.75">
      <c r="A65" s="24">
        <v>49</v>
      </c>
      <c r="B65" s="24" t="s">
        <v>33</v>
      </c>
      <c r="C65" s="24" t="s">
        <v>33</v>
      </c>
      <c r="D65" s="24" t="s">
        <v>33</v>
      </c>
      <c r="E65" s="24" t="s">
        <v>33</v>
      </c>
      <c r="F65" s="91" t="s">
        <v>33</v>
      </c>
      <c r="G65" s="36" t="s">
        <v>141</v>
      </c>
      <c r="H65" s="24" t="s">
        <v>18</v>
      </c>
      <c r="I65" s="26" t="s">
        <v>142</v>
      </c>
      <c r="J65" s="58">
        <v>38959</v>
      </c>
      <c r="K65" s="27">
        <v>16482.45</v>
      </c>
      <c r="L65" s="28">
        <v>30</v>
      </c>
      <c r="M65" s="52">
        <f t="shared" si="2"/>
        <v>40.5</v>
      </c>
      <c r="N65" s="66">
        <f t="shared" si="3"/>
        <v>70.5</v>
      </c>
      <c r="O65" s="50" t="s">
        <v>45</v>
      </c>
      <c r="P65" s="2"/>
    </row>
    <row r="66" spans="1:15" s="95" customFormat="1" ht="12.75">
      <c r="A66" s="24">
        <v>50</v>
      </c>
      <c r="B66" s="24"/>
      <c r="C66" s="24"/>
      <c r="D66" s="24" t="s">
        <v>33</v>
      </c>
      <c r="E66" s="24"/>
      <c r="F66" s="24"/>
      <c r="G66" s="36" t="s">
        <v>162</v>
      </c>
      <c r="H66" s="24" t="s">
        <v>14</v>
      </c>
      <c r="I66" s="26" t="s">
        <v>163</v>
      </c>
      <c r="J66" s="58">
        <v>38779</v>
      </c>
      <c r="K66" s="27">
        <v>16561.18</v>
      </c>
      <c r="L66" s="28">
        <v>30</v>
      </c>
      <c r="M66" s="52">
        <f t="shared" si="2"/>
        <v>39</v>
      </c>
      <c r="N66" s="66">
        <f t="shared" si="3"/>
        <v>69</v>
      </c>
      <c r="O66" s="44" t="s">
        <v>164</v>
      </c>
    </row>
    <row r="67" spans="1:16" s="95" customFormat="1" ht="12.75">
      <c r="A67" s="24">
        <v>51</v>
      </c>
      <c r="B67" s="103" t="s">
        <v>33</v>
      </c>
      <c r="C67" s="112" t="s">
        <v>33</v>
      </c>
      <c r="D67" s="103"/>
      <c r="E67" s="103"/>
      <c r="F67" s="103"/>
      <c r="G67" s="107" t="s">
        <v>322</v>
      </c>
      <c r="H67" s="108" t="s">
        <v>18</v>
      </c>
      <c r="I67" s="109" t="s">
        <v>323</v>
      </c>
      <c r="J67" s="104">
        <v>39620</v>
      </c>
      <c r="K67" s="110">
        <v>16648.22</v>
      </c>
      <c r="L67" s="111">
        <v>30</v>
      </c>
      <c r="M67" s="105">
        <f t="shared" si="2"/>
        <v>39</v>
      </c>
      <c r="N67" s="106">
        <f t="shared" si="3"/>
        <v>69</v>
      </c>
      <c r="O67" s="96" t="s">
        <v>324</v>
      </c>
      <c r="P67" s="53"/>
    </row>
    <row r="68" spans="1:15" ht="12.75">
      <c r="A68" s="24">
        <v>52</v>
      </c>
      <c r="B68" s="91" t="s">
        <v>33</v>
      </c>
      <c r="C68" s="24" t="s">
        <v>33</v>
      </c>
      <c r="D68" s="24" t="s">
        <v>33</v>
      </c>
      <c r="E68" s="24" t="s">
        <v>33</v>
      </c>
      <c r="F68" s="24" t="s">
        <v>33</v>
      </c>
      <c r="G68" s="25" t="s">
        <v>312</v>
      </c>
      <c r="H68" s="30" t="s">
        <v>18</v>
      </c>
      <c r="I68" s="26" t="s">
        <v>313</v>
      </c>
      <c r="J68" s="58">
        <v>38812</v>
      </c>
      <c r="K68" s="31">
        <v>17138.29</v>
      </c>
      <c r="L68" s="28">
        <v>30</v>
      </c>
      <c r="M68" s="52">
        <f t="shared" si="2"/>
        <v>37.5</v>
      </c>
      <c r="N68" s="66">
        <f t="shared" si="3"/>
        <v>67.5</v>
      </c>
      <c r="O68" s="44" t="s">
        <v>314</v>
      </c>
    </row>
    <row r="69" spans="1:16" ht="12.75">
      <c r="A69" s="24">
        <v>53</v>
      </c>
      <c r="B69" s="24" t="s">
        <v>33</v>
      </c>
      <c r="C69" s="24" t="s">
        <v>33</v>
      </c>
      <c r="D69" s="91" t="s">
        <v>33</v>
      </c>
      <c r="E69" s="24" t="s">
        <v>33</v>
      </c>
      <c r="F69" s="24" t="s">
        <v>33</v>
      </c>
      <c r="G69" s="36" t="s">
        <v>53</v>
      </c>
      <c r="H69" s="24" t="s">
        <v>18</v>
      </c>
      <c r="I69" s="26" t="s">
        <v>54</v>
      </c>
      <c r="J69" s="58">
        <v>39313</v>
      </c>
      <c r="K69" s="27">
        <v>17142.08</v>
      </c>
      <c r="L69" s="28">
        <v>30</v>
      </c>
      <c r="M69" s="52">
        <f t="shared" si="2"/>
        <v>37.5</v>
      </c>
      <c r="N69" s="66">
        <f t="shared" si="3"/>
        <v>67.5</v>
      </c>
      <c r="O69" s="44" t="s">
        <v>55</v>
      </c>
      <c r="P69" s="51"/>
    </row>
    <row r="70" spans="1:16" s="53" customFormat="1" ht="12.75">
      <c r="A70" s="24">
        <v>54</v>
      </c>
      <c r="B70" s="103" t="s">
        <v>33</v>
      </c>
      <c r="C70" s="103" t="s">
        <v>33</v>
      </c>
      <c r="D70" s="103" t="s">
        <v>33</v>
      </c>
      <c r="E70" s="103" t="s">
        <v>33</v>
      </c>
      <c r="F70" s="103" t="s">
        <v>33</v>
      </c>
      <c r="G70" s="107" t="s">
        <v>407</v>
      </c>
      <c r="H70" s="108" t="s">
        <v>18</v>
      </c>
      <c r="I70" s="109" t="s">
        <v>408</v>
      </c>
      <c r="J70" s="104">
        <v>39696</v>
      </c>
      <c r="K70" s="110">
        <v>17398</v>
      </c>
      <c r="L70" s="111">
        <v>30</v>
      </c>
      <c r="M70" s="105">
        <f t="shared" si="2"/>
        <v>37.5</v>
      </c>
      <c r="N70" s="106">
        <f t="shared" si="3"/>
        <v>67.5</v>
      </c>
      <c r="O70" s="50" t="s">
        <v>97</v>
      </c>
      <c r="P70" s="20"/>
    </row>
    <row r="71" spans="1:16" s="95" customFormat="1" ht="12.75">
      <c r="A71" s="24">
        <v>55</v>
      </c>
      <c r="B71" s="24" t="s">
        <v>33</v>
      </c>
      <c r="C71" s="24" t="s">
        <v>33</v>
      </c>
      <c r="D71" s="91" t="s">
        <v>33</v>
      </c>
      <c r="E71" s="24" t="s">
        <v>33</v>
      </c>
      <c r="F71" s="24" t="s">
        <v>33</v>
      </c>
      <c r="G71" s="36" t="s">
        <v>75</v>
      </c>
      <c r="H71" s="24" t="s">
        <v>14</v>
      </c>
      <c r="I71" s="26" t="s">
        <v>76</v>
      </c>
      <c r="J71" s="58">
        <v>39017</v>
      </c>
      <c r="K71" s="27">
        <v>7911.61</v>
      </c>
      <c r="L71" s="28">
        <v>0</v>
      </c>
      <c r="M71" s="52">
        <f t="shared" si="2"/>
        <v>66</v>
      </c>
      <c r="N71" s="66">
        <f t="shared" si="3"/>
        <v>66</v>
      </c>
      <c r="O71" s="44" t="s">
        <v>38</v>
      </c>
      <c r="P71" s="2"/>
    </row>
    <row r="72" spans="1:16" s="95" customFormat="1" ht="12.75">
      <c r="A72" s="24">
        <v>56</v>
      </c>
      <c r="B72" s="24" t="s">
        <v>33</v>
      </c>
      <c r="C72" s="24" t="s">
        <v>33</v>
      </c>
      <c r="D72" s="24" t="s">
        <v>33</v>
      </c>
      <c r="E72" s="91" t="s">
        <v>33</v>
      </c>
      <c r="F72" s="24" t="s">
        <v>33</v>
      </c>
      <c r="G72" s="36" t="s">
        <v>190</v>
      </c>
      <c r="H72" s="24" t="s">
        <v>18</v>
      </c>
      <c r="I72" s="26" t="s">
        <v>191</v>
      </c>
      <c r="J72" s="58">
        <v>39286</v>
      </c>
      <c r="K72" s="27">
        <v>17571.38</v>
      </c>
      <c r="L72" s="28">
        <v>30</v>
      </c>
      <c r="M72" s="52">
        <f t="shared" si="2"/>
        <v>36</v>
      </c>
      <c r="N72" s="66">
        <f t="shared" si="3"/>
        <v>66</v>
      </c>
      <c r="O72" s="96" t="s">
        <v>252</v>
      </c>
      <c r="P72" s="53"/>
    </row>
    <row r="73" spans="1:16" s="53" customFormat="1" ht="12.75">
      <c r="A73" s="24">
        <v>57</v>
      </c>
      <c r="B73" s="24"/>
      <c r="C73" s="24"/>
      <c r="D73" s="24" t="s">
        <v>33</v>
      </c>
      <c r="E73" s="24"/>
      <c r="F73" s="24"/>
      <c r="G73" s="36" t="s">
        <v>42</v>
      </c>
      <c r="H73" s="24" t="s">
        <v>18</v>
      </c>
      <c r="I73" s="26" t="s">
        <v>43</v>
      </c>
      <c r="J73" s="58">
        <v>39009</v>
      </c>
      <c r="K73" s="27">
        <v>8109.89</v>
      </c>
      <c r="L73" s="28">
        <v>0</v>
      </c>
      <c r="M73" s="52">
        <f t="shared" si="2"/>
        <v>64.5</v>
      </c>
      <c r="N73" s="66">
        <f t="shared" si="3"/>
        <v>64.5</v>
      </c>
      <c r="O73" s="96" t="s">
        <v>250</v>
      </c>
      <c r="P73" s="2"/>
    </row>
    <row r="74" spans="1:15" s="95" customFormat="1" ht="12.75">
      <c r="A74" s="24">
        <v>58</v>
      </c>
      <c r="B74" s="24" t="s">
        <v>33</v>
      </c>
      <c r="C74" s="24" t="s">
        <v>33</v>
      </c>
      <c r="D74" s="24" t="s">
        <v>33</v>
      </c>
      <c r="E74" s="24"/>
      <c r="F74" s="24" t="s">
        <v>33</v>
      </c>
      <c r="G74" s="25" t="s">
        <v>135</v>
      </c>
      <c r="H74" s="24" t="s">
        <v>18</v>
      </c>
      <c r="I74" s="26" t="s">
        <v>136</v>
      </c>
      <c r="J74" s="58">
        <v>39232</v>
      </c>
      <c r="K74" s="27">
        <v>8215.39</v>
      </c>
      <c r="L74" s="28">
        <v>0</v>
      </c>
      <c r="M74" s="52">
        <f t="shared" si="2"/>
        <v>64.5</v>
      </c>
      <c r="N74" s="66">
        <f t="shared" si="3"/>
        <v>64.5</v>
      </c>
      <c r="O74" s="44" t="s">
        <v>192</v>
      </c>
    </row>
    <row r="75" spans="1:15" ht="12.75">
      <c r="A75" s="24">
        <v>59</v>
      </c>
      <c r="B75" s="103" t="s">
        <v>33</v>
      </c>
      <c r="C75" s="112" t="s">
        <v>33</v>
      </c>
      <c r="D75" s="103"/>
      <c r="E75" s="103" t="s">
        <v>33</v>
      </c>
      <c r="F75" s="103"/>
      <c r="G75" s="107" t="s">
        <v>410</v>
      </c>
      <c r="H75" s="103" t="s">
        <v>18</v>
      </c>
      <c r="I75" s="109" t="s">
        <v>411</v>
      </c>
      <c r="J75" s="104">
        <v>39646</v>
      </c>
      <c r="K75" s="114">
        <v>18423.97</v>
      </c>
      <c r="L75" s="111">
        <v>30</v>
      </c>
      <c r="M75" s="105">
        <f t="shared" si="2"/>
        <v>34.5</v>
      </c>
      <c r="N75" s="106">
        <f t="shared" si="3"/>
        <v>64.5</v>
      </c>
      <c r="O75" s="44" t="s">
        <v>44</v>
      </c>
    </row>
    <row r="76" spans="1:16" s="4" customFormat="1" ht="12.75">
      <c r="A76" s="24">
        <v>60</v>
      </c>
      <c r="B76" s="24" t="s">
        <v>33</v>
      </c>
      <c r="C76" s="24" t="s">
        <v>33</v>
      </c>
      <c r="D76" s="24"/>
      <c r="E76" s="24" t="s">
        <v>33</v>
      </c>
      <c r="F76" s="24"/>
      <c r="G76" s="36" t="s">
        <v>144</v>
      </c>
      <c r="H76" s="24" t="s">
        <v>14</v>
      </c>
      <c r="I76" s="26" t="s">
        <v>145</v>
      </c>
      <c r="J76" s="58">
        <v>38964</v>
      </c>
      <c r="K76" s="27">
        <v>8535.74</v>
      </c>
      <c r="L76" s="28">
        <v>0</v>
      </c>
      <c r="M76" s="52">
        <f t="shared" si="2"/>
        <v>63</v>
      </c>
      <c r="N76" s="66">
        <f t="shared" si="3"/>
        <v>63</v>
      </c>
      <c r="O76" s="44" t="s">
        <v>137</v>
      </c>
      <c r="P76" s="53"/>
    </row>
    <row r="77" spans="1:16" s="95" customFormat="1" ht="12.75">
      <c r="A77" s="24">
        <v>61</v>
      </c>
      <c r="B77" s="24" t="s">
        <v>33</v>
      </c>
      <c r="C77" s="24" t="s">
        <v>33</v>
      </c>
      <c r="D77" s="24"/>
      <c r="E77" s="24" t="s">
        <v>33</v>
      </c>
      <c r="F77" s="24"/>
      <c r="G77" s="36" t="s">
        <v>146</v>
      </c>
      <c r="H77" s="24" t="s">
        <v>18</v>
      </c>
      <c r="I77" s="26" t="s">
        <v>145</v>
      </c>
      <c r="J77" s="58">
        <v>38964</v>
      </c>
      <c r="K77" s="27">
        <v>8535.74</v>
      </c>
      <c r="L77" s="28">
        <v>0</v>
      </c>
      <c r="M77" s="52">
        <f t="shared" si="2"/>
        <v>63</v>
      </c>
      <c r="N77" s="66">
        <f t="shared" si="3"/>
        <v>63</v>
      </c>
      <c r="O77" s="44" t="s">
        <v>370</v>
      </c>
      <c r="P77" s="2"/>
    </row>
    <row r="78" spans="1:16" s="95" customFormat="1" ht="12.75">
      <c r="A78" s="24">
        <v>62</v>
      </c>
      <c r="B78" s="103" t="s">
        <v>33</v>
      </c>
      <c r="C78" s="103" t="s">
        <v>33</v>
      </c>
      <c r="D78" s="103" t="s">
        <v>33</v>
      </c>
      <c r="E78" s="103" t="s">
        <v>33</v>
      </c>
      <c r="F78" s="112" t="s">
        <v>33</v>
      </c>
      <c r="G78" s="107" t="s">
        <v>422</v>
      </c>
      <c r="H78" s="108" t="s">
        <v>14</v>
      </c>
      <c r="I78" s="109" t="s">
        <v>423</v>
      </c>
      <c r="J78" s="104">
        <v>39629</v>
      </c>
      <c r="K78" s="110">
        <v>8934.15</v>
      </c>
      <c r="L78" s="111">
        <v>0</v>
      </c>
      <c r="M78" s="105">
        <f t="shared" si="2"/>
        <v>63</v>
      </c>
      <c r="N78" s="106">
        <f t="shared" si="3"/>
        <v>63</v>
      </c>
      <c r="O78" s="44" t="s">
        <v>370</v>
      </c>
      <c r="P78" s="53"/>
    </row>
    <row r="79" spans="1:16" s="95" customFormat="1" ht="12.75">
      <c r="A79" s="24">
        <v>63</v>
      </c>
      <c r="B79" s="24" t="s">
        <v>33</v>
      </c>
      <c r="C79" s="24"/>
      <c r="D79" s="24" t="s">
        <v>33</v>
      </c>
      <c r="E79" s="24"/>
      <c r="F79" s="24" t="s">
        <v>33</v>
      </c>
      <c r="G79" s="25" t="s">
        <v>124</v>
      </c>
      <c r="H79" s="30" t="s">
        <v>14</v>
      </c>
      <c r="I79" s="26" t="s">
        <v>125</v>
      </c>
      <c r="J79" s="58">
        <v>39359</v>
      </c>
      <c r="K79" s="27">
        <v>18528.36</v>
      </c>
      <c r="L79" s="28">
        <v>30</v>
      </c>
      <c r="M79" s="52">
        <f t="shared" si="2"/>
        <v>33</v>
      </c>
      <c r="N79" s="66">
        <f t="shared" si="3"/>
        <v>63</v>
      </c>
      <c r="O79" s="50" t="s">
        <v>126</v>
      </c>
      <c r="P79" s="53"/>
    </row>
    <row r="80" spans="1:16" s="95" customFormat="1" ht="12.75">
      <c r="A80" s="24">
        <v>64</v>
      </c>
      <c r="B80" s="103" t="s">
        <v>33</v>
      </c>
      <c r="C80" s="103" t="s">
        <v>33</v>
      </c>
      <c r="D80" s="103" t="s">
        <v>33</v>
      </c>
      <c r="E80" s="103" t="s">
        <v>33</v>
      </c>
      <c r="F80" s="103" t="s">
        <v>33</v>
      </c>
      <c r="G80" s="107" t="s">
        <v>395</v>
      </c>
      <c r="H80" s="108" t="s">
        <v>14</v>
      </c>
      <c r="I80" s="109" t="s">
        <v>396</v>
      </c>
      <c r="J80" s="104">
        <v>39724</v>
      </c>
      <c r="K80" s="110">
        <v>18807.72</v>
      </c>
      <c r="L80" s="111">
        <v>30</v>
      </c>
      <c r="M80" s="105">
        <f t="shared" si="2"/>
        <v>33</v>
      </c>
      <c r="N80" s="106">
        <f t="shared" si="3"/>
        <v>63</v>
      </c>
      <c r="O80" s="44" t="s">
        <v>347</v>
      </c>
      <c r="P80" s="53"/>
    </row>
    <row r="81" spans="1:16" s="95" customFormat="1" ht="12.75">
      <c r="A81" s="24">
        <v>65</v>
      </c>
      <c r="B81" s="24" t="s">
        <v>33</v>
      </c>
      <c r="C81" s="24" t="s">
        <v>33</v>
      </c>
      <c r="D81" s="24" t="s">
        <v>33</v>
      </c>
      <c r="E81" s="24" t="s">
        <v>33</v>
      </c>
      <c r="F81" s="24" t="s">
        <v>33</v>
      </c>
      <c r="G81" s="25" t="s">
        <v>345</v>
      </c>
      <c r="H81" s="30" t="s">
        <v>14</v>
      </c>
      <c r="I81" s="26" t="s">
        <v>346</v>
      </c>
      <c r="J81" s="58">
        <v>39245</v>
      </c>
      <c r="K81" s="31">
        <v>19028.36</v>
      </c>
      <c r="L81" s="28">
        <v>30</v>
      </c>
      <c r="M81" s="52">
        <f aca="true" t="shared" si="4" ref="M81:M112">FLOOR((30000-K81)/500,1)*1.5</f>
        <v>31.5</v>
      </c>
      <c r="N81" s="66">
        <f aca="true" t="shared" si="5" ref="N81:N112">SUM(L81:M81)</f>
        <v>61.5</v>
      </c>
      <c r="O81" s="44" t="s">
        <v>193</v>
      </c>
      <c r="P81" s="53"/>
    </row>
    <row r="82" spans="1:16" s="95" customFormat="1" ht="12.75">
      <c r="A82" s="24">
        <v>66</v>
      </c>
      <c r="B82" s="24" t="s">
        <v>33</v>
      </c>
      <c r="C82" s="24" t="s">
        <v>33</v>
      </c>
      <c r="D82" s="91" t="s">
        <v>33</v>
      </c>
      <c r="E82" s="24" t="s">
        <v>33</v>
      </c>
      <c r="F82" s="24" t="s">
        <v>33</v>
      </c>
      <c r="G82" s="36" t="s">
        <v>230</v>
      </c>
      <c r="H82" s="24" t="s">
        <v>14</v>
      </c>
      <c r="I82" s="26" t="s">
        <v>231</v>
      </c>
      <c r="J82" s="58">
        <v>39334</v>
      </c>
      <c r="K82" s="27">
        <v>19379.35</v>
      </c>
      <c r="L82" s="28">
        <v>30</v>
      </c>
      <c r="M82" s="52">
        <f t="shared" si="4"/>
        <v>31.5</v>
      </c>
      <c r="N82" s="66">
        <f t="shared" si="5"/>
        <v>61.5</v>
      </c>
      <c r="O82" s="50" t="s">
        <v>232</v>
      </c>
      <c r="P82" s="2"/>
    </row>
    <row r="83" spans="1:16" s="95" customFormat="1" ht="12.75">
      <c r="A83" s="24">
        <v>67</v>
      </c>
      <c r="B83" s="24" t="s">
        <v>33</v>
      </c>
      <c r="C83" s="24" t="s">
        <v>33</v>
      </c>
      <c r="D83" s="24" t="s">
        <v>33</v>
      </c>
      <c r="E83" s="24" t="s">
        <v>33</v>
      </c>
      <c r="F83" s="24" t="s">
        <v>33</v>
      </c>
      <c r="G83" s="36" t="s">
        <v>376</v>
      </c>
      <c r="H83" s="24" t="s">
        <v>18</v>
      </c>
      <c r="I83" s="26" t="s">
        <v>377</v>
      </c>
      <c r="J83" s="58">
        <v>39202</v>
      </c>
      <c r="K83" s="27">
        <v>19444.31</v>
      </c>
      <c r="L83" s="28">
        <v>30</v>
      </c>
      <c r="M83" s="52">
        <f t="shared" si="4"/>
        <v>31.5</v>
      </c>
      <c r="N83" s="66">
        <f t="shared" si="5"/>
        <v>61.5</v>
      </c>
      <c r="O83" s="44" t="s">
        <v>378</v>
      </c>
      <c r="P83" s="2"/>
    </row>
    <row r="84" spans="1:15" s="95" customFormat="1" ht="12.75">
      <c r="A84" s="24">
        <v>68</v>
      </c>
      <c r="B84" s="24" t="s">
        <v>33</v>
      </c>
      <c r="C84" s="24" t="s">
        <v>33</v>
      </c>
      <c r="D84" s="24" t="s">
        <v>33</v>
      </c>
      <c r="E84" s="24" t="s">
        <v>33</v>
      </c>
      <c r="F84" s="24" t="s">
        <v>33</v>
      </c>
      <c r="G84" s="25" t="s">
        <v>263</v>
      </c>
      <c r="H84" s="30" t="s">
        <v>14</v>
      </c>
      <c r="I84" s="26" t="s">
        <v>265</v>
      </c>
      <c r="J84" s="58">
        <v>38856</v>
      </c>
      <c r="K84" s="31">
        <v>9692.16</v>
      </c>
      <c r="L84" s="28">
        <v>0</v>
      </c>
      <c r="M84" s="52">
        <f t="shared" si="4"/>
        <v>60</v>
      </c>
      <c r="N84" s="66">
        <f t="shared" si="5"/>
        <v>60</v>
      </c>
      <c r="O84" s="44" t="s">
        <v>264</v>
      </c>
    </row>
    <row r="85" spans="1:16" s="95" customFormat="1" ht="12.75">
      <c r="A85" s="24">
        <v>69</v>
      </c>
      <c r="B85" s="24" t="s">
        <v>33</v>
      </c>
      <c r="C85" s="24" t="s">
        <v>33</v>
      </c>
      <c r="D85" s="24" t="s">
        <v>33</v>
      </c>
      <c r="E85" s="24" t="s">
        <v>33</v>
      </c>
      <c r="F85" s="91" t="s">
        <v>33</v>
      </c>
      <c r="G85" s="36" t="s">
        <v>187</v>
      </c>
      <c r="H85" s="24" t="s">
        <v>18</v>
      </c>
      <c r="I85" s="26" t="s">
        <v>188</v>
      </c>
      <c r="J85" s="58">
        <v>39360</v>
      </c>
      <c r="K85" s="27">
        <v>19523.27</v>
      </c>
      <c r="L85" s="28">
        <v>30</v>
      </c>
      <c r="M85" s="52">
        <f t="shared" si="4"/>
        <v>30</v>
      </c>
      <c r="N85" s="66">
        <f t="shared" si="5"/>
        <v>60</v>
      </c>
      <c r="O85" s="50" t="s">
        <v>189</v>
      </c>
      <c r="P85" s="2"/>
    </row>
    <row r="86" spans="1:15" s="95" customFormat="1" ht="12.75">
      <c r="A86" s="24">
        <v>70</v>
      </c>
      <c r="B86" s="24" t="s">
        <v>33</v>
      </c>
      <c r="C86" s="24" t="s">
        <v>33</v>
      </c>
      <c r="D86" s="24"/>
      <c r="E86" s="24" t="s">
        <v>33</v>
      </c>
      <c r="F86" s="24" t="s">
        <v>33</v>
      </c>
      <c r="G86" s="36" t="s">
        <v>85</v>
      </c>
      <c r="H86" s="24" t="s">
        <v>14</v>
      </c>
      <c r="I86" s="26" t="s">
        <v>86</v>
      </c>
      <c r="J86" s="58">
        <v>39180</v>
      </c>
      <c r="K86" s="27">
        <v>19859.34</v>
      </c>
      <c r="L86" s="28">
        <v>30</v>
      </c>
      <c r="M86" s="52">
        <f t="shared" si="4"/>
        <v>30</v>
      </c>
      <c r="N86" s="66">
        <f t="shared" si="5"/>
        <v>60</v>
      </c>
      <c r="O86" s="44" t="s">
        <v>87</v>
      </c>
    </row>
    <row r="87" spans="1:16" s="95" customFormat="1" ht="12.75">
      <c r="A87" s="24">
        <v>71</v>
      </c>
      <c r="B87" s="24" t="s">
        <v>33</v>
      </c>
      <c r="C87" s="24" t="s">
        <v>33</v>
      </c>
      <c r="D87" s="24" t="s">
        <v>33</v>
      </c>
      <c r="E87" s="24" t="s">
        <v>33</v>
      </c>
      <c r="F87" s="24"/>
      <c r="G87" s="92" t="s">
        <v>94</v>
      </c>
      <c r="H87" s="24" t="s">
        <v>18</v>
      </c>
      <c r="I87" s="37" t="s">
        <v>95</v>
      </c>
      <c r="J87" s="58">
        <v>39339</v>
      </c>
      <c r="K87" s="27">
        <v>19961.66</v>
      </c>
      <c r="L87" s="28">
        <v>30</v>
      </c>
      <c r="M87" s="52">
        <f t="shared" si="4"/>
        <v>30</v>
      </c>
      <c r="N87" s="66">
        <f t="shared" si="5"/>
        <v>60</v>
      </c>
      <c r="O87" s="50" t="s">
        <v>96</v>
      </c>
      <c r="P87" s="53"/>
    </row>
    <row r="88" spans="1:16" s="95" customFormat="1" ht="12.75">
      <c r="A88" s="24">
        <v>72</v>
      </c>
      <c r="B88" s="24" t="s">
        <v>33</v>
      </c>
      <c r="C88" s="91" t="s">
        <v>33</v>
      </c>
      <c r="D88" s="24" t="s">
        <v>33</v>
      </c>
      <c r="E88" s="24" t="s">
        <v>33</v>
      </c>
      <c r="F88" s="24" t="s">
        <v>33</v>
      </c>
      <c r="G88" s="36" t="s">
        <v>105</v>
      </c>
      <c r="H88" s="24" t="s">
        <v>18</v>
      </c>
      <c r="I88" s="26" t="s">
        <v>106</v>
      </c>
      <c r="J88" s="58">
        <v>39318</v>
      </c>
      <c r="K88" s="27">
        <v>10062.85</v>
      </c>
      <c r="L88" s="28">
        <v>0</v>
      </c>
      <c r="M88" s="52">
        <f t="shared" si="4"/>
        <v>58.5</v>
      </c>
      <c r="N88" s="66">
        <f t="shared" si="5"/>
        <v>58.5</v>
      </c>
      <c r="O88" s="44" t="s">
        <v>107</v>
      </c>
      <c r="P88" s="53"/>
    </row>
    <row r="89" spans="1:16" s="95" customFormat="1" ht="12.75">
      <c r="A89" s="24">
        <v>73</v>
      </c>
      <c r="B89" s="91" t="s">
        <v>33</v>
      </c>
      <c r="C89" s="91" t="s">
        <v>33</v>
      </c>
      <c r="D89" s="24" t="s">
        <v>33</v>
      </c>
      <c r="E89" s="91" t="s">
        <v>33</v>
      </c>
      <c r="F89" s="24" t="s">
        <v>33</v>
      </c>
      <c r="G89" s="92" t="s">
        <v>91</v>
      </c>
      <c r="H89" s="24" t="s">
        <v>14</v>
      </c>
      <c r="I89" s="25" t="s">
        <v>92</v>
      </c>
      <c r="J89" s="58">
        <v>39327</v>
      </c>
      <c r="K89" s="27">
        <v>10172.06</v>
      </c>
      <c r="L89" s="28">
        <v>0</v>
      </c>
      <c r="M89" s="52">
        <f t="shared" si="4"/>
        <v>58.5</v>
      </c>
      <c r="N89" s="66">
        <f t="shared" si="5"/>
        <v>58.5</v>
      </c>
      <c r="O89" s="50" t="s">
        <v>93</v>
      </c>
      <c r="P89" s="2"/>
    </row>
    <row r="90" spans="1:16" s="95" customFormat="1" ht="12.75">
      <c r="A90" s="24">
        <v>74</v>
      </c>
      <c r="B90" s="24" t="s">
        <v>33</v>
      </c>
      <c r="C90" s="91" t="s">
        <v>33</v>
      </c>
      <c r="D90" s="24"/>
      <c r="E90" s="24" t="s">
        <v>33</v>
      </c>
      <c r="F90" s="24"/>
      <c r="G90" s="25" t="s">
        <v>101</v>
      </c>
      <c r="H90" s="24" t="s">
        <v>18</v>
      </c>
      <c r="I90" s="26" t="s">
        <v>374</v>
      </c>
      <c r="J90" s="58">
        <v>39244</v>
      </c>
      <c r="K90" s="27">
        <v>20303.77</v>
      </c>
      <c r="L90" s="28">
        <v>30</v>
      </c>
      <c r="M90" s="52">
        <f t="shared" si="4"/>
        <v>28.5</v>
      </c>
      <c r="N90" s="66">
        <f t="shared" si="5"/>
        <v>58.5</v>
      </c>
      <c r="O90" s="43" t="s">
        <v>102</v>
      </c>
      <c r="P90" s="53"/>
    </row>
    <row r="91" spans="1:15" s="53" customFormat="1" ht="12.75">
      <c r="A91" s="24">
        <v>75</v>
      </c>
      <c r="B91" s="24" t="s">
        <v>33</v>
      </c>
      <c r="C91" s="24" t="s">
        <v>33</v>
      </c>
      <c r="D91" s="24" t="s">
        <v>33</v>
      </c>
      <c r="E91" s="91" t="s">
        <v>33</v>
      </c>
      <c r="F91" s="24" t="s">
        <v>33</v>
      </c>
      <c r="G91" s="36" t="s">
        <v>150</v>
      </c>
      <c r="H91" s="24" t="s">
        <v>14</v>
      </c>
      <c r="I91" s="26" t="s">
        <v>151</v>
      </c>
      <c r="J91" s="58">
        <v>39341</v>
      </c>
      <c r="K91" s="27">
        <v>20458.75</v>
      </c>
      <c r="L91" s="28">
        <v>30</v>
      </c>
      <c r="M91" s="52">
        <f t="shared" si="4"/>
        <v>28.5</v>
      </c>
      <c r="N91" s="66">
        <f t="shared" si="5"/>
        <v>58.5</v>
      </c>
      <c r="O91" s="50" t="s">
        <v>152</v>
      </c>
    </row>
    <row r="92" spans="1:16" s="53" customFormat="1" ht="12.75">
      <c r="A92" s="24">
        <v>76</v>
      </c>
      <c r="B92" s="24" t="s">
        <v>33</v>
      </c>
      <c r="C92" s="24" t="s">
        <v>33</v>
      </c>
      <c r="D92" s="24" t="s">
        <v>33</v>
      </c>
      <c r="E92" s="24" t="s">
        <v>33</v>
      </c>
      <c r="F92" s="24" t="s">
        <v>33</v>
      </c>
      <c r="G92" s="25" t="s">
        <v>325</v>
      </c>
      <c r="H92" s="30" t="s">
        <v>18</v>
      </c>
      <c r="I92" s="26" t="s">
        <v>326</v>
      </c>
      <c r="J92" s="58">
        <v>39336</v>
      </c>
      <c r="K92" s="31">
        <v>20809.25</v>
      </c>
      <c r="L92" s="28">
        <v>30</v>
      </c>
      <c r="M92" s="52">
        <f t="shared" si="4"/>
        <v>27</v>
      </c>
      <c r="N92" s="66">
        <f t="shared" si="5"/>
        <v>57</v>
      </c>
      <c r="O92" s="96" t="s">
        <v>365</v>
      </c>
      <c r="P92" s="95"/>
    </row>
    <row r="93" spans="1:16" s="53" customFormat="1" ht="12.75">
      <c r="A93" s="24">
        <v>77</v>
      </c>
      <c r="B93" s="24" t="s">
        <v>33</v>
      </c>
      <c r="C93" s="24" t="s">
        <v>33</v>
      </c>
      <c r="D93" s="24"/>
      <c r="E93" s="24"/>
      <c r="F93" s="24" t="s">
        <v>33</v>
      </c>
      <c r="G93" s="25" t="s">
        <v>67</v>
      </c>
      <c r="H93" s="30" t="s">
        <v>14</v>
      </c>
      <c r="I93" s="26" t="s">
        <v>68</v>
      </c>
      <c r="J93" s="58">
        <v>38909</v>
      </c>
      <c r="K93" s="27">
        <v>20842.76</v>
      </c>
      <c r="L93" s="28">
        <v>30</v>
      </c>
      <c r="M93" s="52">
        <f t="shared" si="4"/>
        <v>27</v>
      </c>
      <c r="N93" s="66">
        <f t="shared" si="5"/>
        <v>57</v>
      </c>
      <c r="O93" s="96" t="s">
        <v>327</v>
      </c>
      <c r="P93" s="51"/>
    </row>
    <row r="94" spans="1:16" s="53" customFormat="1" ht="12.75">
      <c r="A94" s="24">
        <v>78</v>
      </c>
      <c r="B94" s="24" t="s">
        <v>33</v>
      </c>
      <c r="C94" s="24" t="s">
        <v>33</v>
      </c>
      <c r="D94" s="24" t="s">
        <v>33</v>
      </c>
      <c r="E94" s="24" t="s">
        <v>33</v>
      </c>
      <c r="F94" s="24" t="s">
        <v>33</v>
      </c>
      <c r="G94" s="36" t="s">
        <v>227</v>
      </c>
      <c r="H94" s="24" t="s">
        <v>14</v>
      </c>
      <c r="I94" s="26" t="s">
        <v>228</v>
      </c>
      <c r="J94" s="58">
        <v>39356</v>
      </c>
      <c r="K94" s="27">
        <v>20878.22</v>
      </c>
      <c r="L94" s="28">
        <v>30</v>
      </c>
      <c r="M94" s="52">
        <f t="shared" si="4"/>
        <v>27</v>
      </c>
      <c r="N94" s="66">
        <f t="shared" si="5"/>
        <v>57</v>
      </c>
      <c r="O94" s="50" t="s">
        <v>69</v>
      </c>
      <c r="P94" s="2"/>
    </row>
    <row r="95" spans="1:16" s="53" customFormat="1" ht="12.75">
      <c r="A95" s="24">
        <v>79</v>
      </c>
      <c r="B95" s="24" t="s">
        <v>33</v>
      </c>
      <c r="C95" s="24" t="s">
        <v>33</v>
      </c>
      <c r="D95" s="24" t="s">
        <v>33</v>
      </c>
      <c r="E95" s="24" t="s">
        <v>33</v>
      </c>
      <c r="F95" s="91" t="s">
        <v>33</v>
      </c>
      <c r="G95" s="25" t="s">
        <v>328</v>
      </c>
      <c r="H95" s="30" t="s">
        <v>18</v>
      </c>
      <c r="I95" s="26" t="s">
        <v>329</v>
      </c>
      <c r="J95" s="58">
        <v>38953</v>
      </c>
      <c r="K95" s="31">
        <v>11022.3</v>
      </c>
      <c r="L95" s="28">
        <v>0</v>
      </c>
      <c r="M95" s="52">
        <f t="shared" si="4"/>
        <v>55.5</v>
      </c>
      <c r="N95" s="66">
        <f t="shared" si="5"/>
        <v>55.5</v>
      </c>
      <c r="O95" s="50" t="s">
        <v>69</v>
      </c>
      <c r="P95" s="2"/>
    </row>
    <row r="96" spans="1:16" s="53" customFormat="1" ht="12.75">
      <c r="A96" s="24">
        <v>80</v>
      </c>
      <c r="B96" s="24" t="s">
        <v>33</v>
      </c>
      <c r="C96" s="24" t="s">
        <v>33</v>
      </c>
      <c r="D96" s="24"/>
      <c r="E96" s="24" t="s">
        <v>33</v>
      </c>
      <c r="F96" s="24"/>
      <c r="G96" s="36" t="s">
        <v>108</v>
      </c>
      <c r="H96" s="24" t="s">
        <v>18</v>
      </c>
      <c r="I96" s="26" t="s">
        <v>109</v>
      </c>
      <c r="J96" s="58">
        <v>38874</v>
      </c>
      <c r="K96" s="27">
        <v>21079.2</v>
      </c>
      <c r="L96" s="28">
        <v>30</v>
      </c>
      <c r="M96" s="52">
        <f t="shared" si="4"/>
        <v>25.5</v>
      </c>
      <c r="N96" s="66">
        <f t="shared" si="5"/>
        <v>55.5</v>
      </c>
      <c r="O96" s="96" t="s">
        <v>229</v>
      </c>
      <c r="P96" s="2"/>
    </row>
    <row r="97" spans="1:16" s="53" customFormat="1" ht="12.75">
      <c r="A97" s="24">
        <v>81</v>
      </c>
      <c r="B97" s="24" t="s">
        <v>33</v>
      </c>
      <c r="C97" s="24" t="s">
        <v>33</v>
      </c>
      <c r="D97" s="24" t="s">
        <v>33</v>
      </c>
      <c r="E97" s="24"/>
      <c r="F97" s="91" t="s">
        <v>33</v>
      </c>
      <c r="G97" s="25" t="s">
        <v>259</v>
      </c>
      <c r="H97" s="30" t="s">
        <v>14</v>
      </c>
      <c r="I97" s="26" t="s">
        <v>253</v>
      </c>
      <c r="J97" s="58">
        <v>39424</v>
      </c>
      <c r="K97" s="31">
        <v>21169.82</v>
      </c>
      <c r="L97" s="28">
        <v>30</v>
      </c>
      <c r="M97" s="52">
        <f t="shared" si="4"/>
        <v>25.5</v>
      </c>
      <c r="N97" s="66">
        <f t="shared" si="5"/>
        <v>55.5</v>
      </c>
      <c r="O97" s="44" t="s">
        <v>330</v>
      </c>
      <c r="P97" s="4"/>
    </row>
    <row r="98" spans="1:15" s="53" customFormat="1" ht="12.75">
      <c r="A98" s="24">
        <v>82</v>
      </c>
      <c r="B98" s="24" t="s">
        <v>33</v>
      </c>
      <c r="C98" s="24" t="s">
        <v>33</v>
      </c>
      <c r="D98" s="24" t="s">
        <v>33</v>
      </c>
      <c r="E98" s="91" t="s">
        <v>33</v>
      </c>
      <c r="F98" s="24" t="s">
        <v>33</v>
      </c>
      <c r="G98" s="25" t="s">
        <v>267</v>
      </c>
      <c r="H98" s="30" t="s">
        <v>18</v>
      </c>
      <c r="I98" s="26" t="s">
        <v>268</v>
      </c>
      <c r="J98" s="58">
        <v>39189</v>
      </c>
      <c r="K98" s="31">
        <v>21255.92</v>
      </c>
      <c r="L98" s="28">
        <v>30</v>
      </c>
      <c r="M98" s="52">
        <f t="shared" si="4"/>
        <v>25.5</v>
      </c>
      <c r="N98" s="66">
        <f t="shared" si="5"/>
        <v>55.5</v>
      </c>
      <c r="O98" s="44" t="s">
        <v>368</v>
      </c>
    </row>
    <row r="99" spans="1:16" s="53" customFormat="1" ht="12.75">
      <c r="A99" s="24">
        <v>83</v>
      </c>
      <c r="B99" s="103" t="s">
        <v>33</v>
      </c>
      <c r="C99" s="103" t="s">
        <v>33</v>
      </c>
      <c r="D99" s="112" t="s">
        <v>33</v>
      </c>
      <c r="E99" s="103" t="s">
        <v>33</v>
      </c>
      <c r="F99" s="103" t="s">
        <v>33</v>
      </c>
      <c r="G99" s="107" t="s">
        <v>397</v>
      </c>
      <c r="H99" s="103" t="s">
        <v>14</v>
      </c>
      <c r="I99" s="109" t="s">
        <v>398</v>
      </c>
      <c r="J99" s="104">
        <v>39755</v>
      </c>
      <c r="K99" s="114">
        <v>21434.61</v>
      </c>
      <c r="L99" s="111">
        <v>30</v>
      </c>
      <c r="M99" s="105">
        <f t="shared" si="4"/>
        <v>25.5</v>
      </c>
      <c r="N99" s="106">
        <f t="shared" si="5"/>
        <v>55.5</v>
      </c>
      <c r="O99" s="50" t="s">
        <v>368</v>
      </c>
      <c r="P99" s="2"/>
    </row>
    <row r="100" spans="1:16" s="53" customFormat="1" ht="12.75">
      <c r="A100" s="24">
        <v>84</v>
      </c>
      <c r="B100" s="24" t="s">
        <v>33</v>
      </c>
      <c r="C100" s="24" t="s">
        <v>33</v>
      </c>
      <c r="D100" s="24" t="s">
        <v>33</v>
      </c>
      <c r="E100" s="24" t="s">
        <v>33</v>
      </c>
      <c r="F100" s="91" t="s">
        <v>33</v>
      </c>
      <c r="G100" s="25" t="s">
        <v>356</v>
      </c>
      <c r="H100" s="30" t="s">
        <v>18</v>
      </c>
      <c r="I100" s="26" t="s">
        <v>357</v>
      </c>
      <c r="J100" s="58">
        <v>39418</v>
      </c>
      <c r="K100" s="31">
        <v>21567.06</v>
      </c>
      <c r="L100" s="28">
        <v>30</v>
      </c>
      <c r="M100" s="52">
        <f t="shared" si="4"/>
        <v>24</v>
      </c>
      <c r="N100" s="66">
        <f t="shared" si="5"/>
        <v>54</v>
      </c>
      <c r="O100" s="96" t="s">
        <v>260</v>
      </c>
      <c r="P100" s="95"/>
    </row>
    <row r="101" spans="1:16" s="53" customFormat="1" ht="12.75">
      <c r="A101" s="24">
        <v>85</v>
      </c>
      <c r="B101" s="24" t="s">
        <v>33</v>
      </c>
      <c r="C101" s="24" t="s">
        <v>33</v>
      </c>
      <c r="D101" s="24"/>
      <c r="E101" s="24" t="s">
        <v>33</v>
      </c>
      <c r="F101" s="24"/>
      <c r="G101" s="25" t="s">
        <v>205</v>
      </c>
      <c r="H101" s="24" t="s">
        <v>18</v>
      </c>
      <c r="I101" s="26" t="s">
        <v>206</v>
      </c>
      <c r="J101" s="58">
        <v>39430</v>
      </c>
      <c r="K101" s="27">
        <v>21726.27</v>
      </c>
      <c r="L101" s="28">
        <v>30</v>
      </c>
      <c r="M101" s="52">
        <f t="shared" si="4"/>
        <v>24</v>
      </c>
      <c r="N101" s="66">
        <f t="shared" si="5"/>
        <v>54</v>
      </c>
      <c r="O101" s="96" t="s">
        <v>186</v>
      </c>
      <c r="P101" s="95"/>
    </row>
    <row r="102" spans="1:15" s="53" customFormat="1" ht="12.75">
      <c r="A102" s="24">
        <v>86</v>
      </c>
      <c r="B102" s="24" t="s">
        <v>33</v>
      </c>
      <c r="C102" s="24" t="s">
        <v>33</v>
      </c>
      <c r="D102" s="24"/>
      <c r="E102" s="91" t="s">
        <v>33</v>
      </c>
      <c r="F102" s="24" t="s">
        <v>33</v>
      </c>
      <c r="G102" s="25" t="s">
        <v>244</v>
      </c>
      <c r="H102" s="30" t="s">
        <v>18</v>
      </c>
      <c r="I102" s="26" t="s">
        <v>245</v>
      </c>
      <c r="J102" s="58">
        <v>39341</v>
      </c>
      <c r="K102" s="31">
        <v>21732.29</v>
      </c>
      <c r="L102" s="28">
        <v>30</v>
      </c>
      <c r="M102" s="52">
        <f t="shared" si="4"/>
        <v>24</v>
      </c>
      <c r="N102" s="66">
        <f t="shared" si="5"/>
        <v>54</v>
      </c>
      <c r="O102" s="44" t="s">
        <v>269</v>
      </c>
    </row>
    <row r="103" spans="1:15" s="53" customFormat="1" ht="12.75">
      <c r="A103" s="24">
        <v>87</v>
      </c>
      <c r="B103" s="24" t="s">
        <v>33</v>
      </c>
      <c r="C103" s="24" t="s">
        <v>33</v>
      </c>
      <c r="D103" s="91" t="s">
        <v>33</v>
      </c>
      <c r="E103" s="24" t="s">
        <v>33</v>
      </c>
      <c r="F103" s="24" t="s">
        <v>33</v>
      </c>
      <c r="G103" s="25" t="s">
        <v>280</v>
      </c>
      <c r="H103" s="30" t="s">
        <v>18</v>
      </c>
      <c r="I103" s="26" t="s">
        <v>281</v>
      </c>
      <c r="J103" s="58">
        <v>39221</v>
      </c>
      <c r="K103" s="31">
        <v>12333.4</v>
      </c>
      <c r="L103" s="28">
        <v>0</v>
      </c>
      <c r="M103" s="52">
        <f t="shared" si="4"/>
        <v>52.5</v>
      </c>
      <c r="N103" s="66">
        <f t="shared" si="5"/>
        <v>52.5</v>
      </c>
      <c r="O103" s="96" t="s">
        <v>358</v>
      </c>
    </row>
    <row r="104" spans="1:16" s="53" customFormat="1" ht="12.75">
      <c r="A104" s="24">
        <v>88</v>
      </c>
      <c r="B104" s="103" t="s">
        <v>33</v>
      </c>
      <c r="C104" s="103" t="s">
        <v>33</v>
      </c>
      <c r="D104" s="103" t="s">
        <v>33</v>
      </c>
      <c r="E104" s="103" t="s">
        <v>33</v>
      </c>
      <c r="F104" s="103" t="s">
        <v>33</v>
      </c>
      <c r="G104" s="107" t="s">
        <v>383</v>
      </c>
      <c r="H104" s="108" t="s">
        <v>18</v>
      </c>
      <c r="I104" s="109" t="s">
        <v>384</v>
      </c>
      <c r="J104" s="104">
        <v>39627</v>
      </c>
      <c r="K104" s="110">
        <v>22142.65</v>
      </c>
      <c r="L104" s="111">
        <v>30</v>
      </c>
      <c r="M104" s="105">
        <f t="shared" si="4"/>
        <v>22.5</v>
      </c>
      <c r="N104" s="106">
        <f t="shared" si="5"/>
        <v>52.5</v>
      </c>
      <c r="O104" s="96" t="s">
        <v>207</v>
      </c>
      <c r="P104" s="95"/>
    </row>
    <row r="105" spans="1:15" s="53" customFormat="1" ht="12.75">
      <c r="A105" s="24">
        <v>89</v>
      </c>
      <c r="B105" s="24" t="s">
        <v>33</v>
      </c>
      <c r="C105" s="24" t="s">
        <v>33</v>
      </c>
      <c r="D105" s="24"/>
      <c r="E105" s="24" t="s">
        <v>33</v>
      </c>
      <c r="F105" s="24" t="s">
        <v>33</v>
      </c>
      <c r="G105" s="25" t="s">
        <v>202</v>
      </c>
      <c r="H105" s="24" t="s">
        <v>14</v>
      </c>
      <c r="I105" s="26" t="s">
        <v>203</v>
      </c>
      <c r="J105" s="58">
        <v>39432</v>
      </c>
      <c r="K105" s="27">
        <v>22497.91</v>
      </c>
      <c r="L105" s="28">
        <v>30</v>
      </c>
      <c r="M105" s="52">
        <f t="shared" si="4"/>
        <v>22.5</v>
      </c>
      <c r="N105" s="66">
        <f t="shared" si="5"/>
        <v>52.5</v>
      </c>
      <c r="O105" s="96" t="s">
        <v>246</v>
      </c>
    </row>
    <row r="106" spans="1:16" s="53" customFormat="1" ht="12.75">
      <c r="A106" s="24">
        <v>90</v>
      </c>
      <c r="B106" s="24" t="s">
        <v>33</v>
      </c>
      <c r="C106" s="91" t="s">
        <v>33</v>
      </c>
      <c r="D106" s="24"/>
      <c r="E106" s="24" t="s">
        <v>33</v>
      </c>
      <c r="F106" s="24"/>
      <c r="G106" s="25" t="s">
        <v>300</v>
      </c>
      <c r="H106" s="30" t="s">
        <v>18</v>
      </c>
      <c r="I106" s="26" t="s">
        <v>301</v>
      </c>
      <c r="J106" s="58">
        <v>39151</v>
      </c>
      <c r="K106" s="31">
        <v>22708.46</v>
      </c>
      <c r="L106" s="28">
        <v>30</v>
      </c>
      <c r="M106" s="52">
        <f t="shared" si="4"/>
        <v>21</v>
      </c>
      <c r="N106" s="66">
        <f t="shared" si="5"/>
        <v>51</v>
      </c>
      <c r="O106" s="96" t="s">
        <v>258</v>
      </c>
      <c r="P106" s="2"/>
    </row>
    <row r="107" spans="1:16" s="53" customFormat="1" ht="12.75">
      <c r="A107" s="24">
        <v>91</v>
      </c>
      <c r="B107" s="103" t="s">
        <v>33</v>
      </c>
      <c r="C107" s="112" t="s">
        <v>33</v>
      </c>
      <c r="D107" s="103" t="s">
        <v>33</v>
      </c>
      <c r="E107" s="103" t="s">
        <v>33</v>
      </c>
      <c r="F107" s="103" t="s">
        <v>33</v>
      </c>
      <c r="G107" s="107" t="s">
        <v>412</v>
      </c>
      <c r="H107" s="108" t="s">
        <v>14</v>
      </c>
      <c r="I107" s="109" t="s">
        <v>413</v>
      </c>
      <c r="J107" s="104">
        <v>39710</v>
      </c>
      <c r="K107" s="110">
        <v>23280.09</v>
      </c>
      <c r="L107" s="111">
        <v>30</v>
      </c>
      <c r="M107" s="105">
        <f t="shared" si="4"/>
        <v>19.5</v>
      </c>
      <c r="N107" s="106">
        <f t="shared" si="5"/>
        <v>49.5</v>
      </c>
      <c r="O107" s="44" t="s">
        <v>282</v>
      </c>
      <c r="P107" s="2"/>
    </row>
    <row r="108" spans="1:15" s="53" customFormat="1" ht="12.75">
      <c r="A108" s="24">
        <v>92</v>
      </c>
      <c r="B108" s="24" t="s">
        <v>33</v>
      </c>
      <c r="C108" s="24" t="s">
        <v>33</v>
      </c>
      <c r="D108" s="24" t="s">
        <v>33</v>
      </c>
      <c r="E108" s="24" t="s">
        <v>33</v>
      </c>
      <c r="F108" s="24" t="s">
        <v>33</v>
      </c>
      <c r="G108" s="36" t="s">
        <v>113</v>
      </c>
      <c r="H108" s="24" t="s">
        <v>18</v>
      </c>
      <c r="I108" s="26" t="s">
        <v>114</v>
      </c>
      <c r="J108" s="58">
        <v>39345</v>
      </c>
      <c r="K108" s="27">
        <v>13790.69</v>
      </c>
      <c r="L108" s="28">
        <v>0</v>
      </c>
      <c r="M108" s="52">
        <f t="shared" si="4"/>
        <v>48</v>
      </c>
      <c r="N108" s="66">
        <f t="shared" si="5"/>
        <v>48</v>
      </c>
      <c r="O108" s="96" t="s">
        <v>204</v>
      </c>
    </row>
    <row r="109" spans="1:15" s="53" customFormat="1" ht="12.75">
      <c r="A109" s="24">
        <v>93</v>
      </c>
      <c r="B109" s="91" t="s">
        <v>33</v>
      </c>
      <c r="C109" s="24" t="s">
        <v>33</v>
      </c>
      <c r="D109" s="24"/>
      <c r="E109" s="24" t="s">
        <v>33</v>
      </c>
      <c r="F109" s="24" t="s">
        <v>33</v>
      </c>
      <c r="G109" s="36" t="s">
        <v>209</v>
      </c>
      <c r="H109" s="24" t="s">
        <v>14</v>
      </c>
      <c r="I109" s="26" t="s">
        <v>210</v>
      </c>
      <c r="J109" s="58">
        <v>38858</v>
      </c>
      <c r="K109" s="27">
        <v>14150.49</v>
      </c>
      <c r="L109" s="28">
        <v>0</v>
      </c>
      <c r="M109" s="52">
        <f t="shared" si="4"/>
        <v>46.5</v>
      </c>
      <c r="N109" s="66">
        <f t="shared" si="5"/>
        <v>46.5</v>
      </c>
      <c r="O109" s="44" t="s">
        <v>302</v>
      </c>
    </row>
    <row r="110" spans="1:16" s="53" customFormat="1" ht="12.75">
      <c r="A110" s="24">
        <v>94</v>
      </c>
      <c r="B110" s="24"/>
      <c r="C110" s="24" t="s">
        <v>33</v>
      </c>
      <c r="D110" s="91" t="s">
        <v>33</v>
      </c>
      <c r="E110" s="24"/>
      <c r="F110" s="24"/>
      <c r="G110" s="25" t="s">
        <v>359</v>
      </c>
      <c r="H110" s="30" t="s">
        <v>18</v>
      </c>
      <c r="I110" s="26" t="s">
        <v>360</v>
      </c>
      <c r="J110" s="58">
        <v>39424</v>
      </c>
      <c r="K110" s="31">
        <v>24304.2</v>
      </c>
      <c r="L110" s="28">
        <v>30</v>
      </c>
      <c r="M110" s="52">
        <f t="shared" si="4"/>
        <v>16.5</v>
      </c>
      <c r="N110" s="66">
        <f t="shared" si="5"/>
        <v>46.5</v>
      </c>
      <c r="O110" s="96" t="s">
        <v>362</v>
      </c>
      <c r="P110" s="95"/>
    </row>
    <row r="111" spans="1:16" s="53" customFormat="1" ht="12.75">
      <c r="A111" s="24">
        <v>95</v>
      </c>
      <c r="B111" s="24"/>
      <c r="C111" s="24"/>
      <c r="D111" s="24" t="s">
        <v>33</v>
      </c>
      <c r="E111" s="24"/>
      <c r="F111" s="24" t="s">
        <v>33</v>
      </c>
      <c r="G111" s="25" t="s">
        <v>348</v>
      </c>
      <c r="H111" s="30" t="s">
        <v>14</v>
      </c>
      <c r="I111" s="26" t="s">
        <v>349</v>
      </c>
      <c r="J111" s="58">
        <v>39254</v>
      </c>
      <c r="K111" s="31">
        <v>24484.38</v>
      </c>
      <c r="L111" s="28">
        <v>30</v>
      </c>
      <c r="M111" s="52">
        <f t="shared" si="4"/>
        <v>16.5</v>
      </c>
      <c r="N111" s="66">
        <f t="shared" si="5"/>
        <v>46.5</v>
      </c>
      <c r="O111" s="96" t="s">
        <v>321</v>
      </c>
      <c r="P111" s="95"/>
    </row>
    <row r="112" spans="1:15" s="53" customFormat="1" ht="12.75">
      <c r="A112" s="24">
        <v>96</v>
      </c>
      <c r="B112" s="103" t="s">
        <v>33</v>
      </c>
      <c r="C112" s="103" t="s">
        <v>33</v>
      </c>
      <c r="D112" s="103" t="s">
        <v>33</v>
      </c>
      <c r="E112" s="103" t="s">
        <v>33</v>
      </c>
      <c r="F112" s="103"/>
      <c r="G112" s="113" t="s">
        <v>401</v>
      </c>
      <c r="H112" s="103" t="s">
        <v>14</v>
      </c>
      <c r="I112" s="109" t="s">
        <v>402</v>
      </c>
      <c r="J112" s="104">
        <v>39711</v>
      </c>
      <c r="K112" s="114">
        <v>24487.33</v>
      </c>
      <c r="L112" s="111">
        <v>30</v>
      </c>
      <c r="M112" s="105">
        <f t="shared" si="4"/>
        <v>16.5</v>
      </c>
      <c r="N112" s="106">
        <f t="shared" si="5"/>
        <v>46.5</v>
      </c>
      <c r="O112" s="50" t="s">
        <v>115</v>
      </c>
    </row>
    <row r="113" spans="1:15" s="53" customFormat="1" ht="12.75">
      <c r="A113" s="24">
        <v>97</v>
      </c>
      <c r="B113" s="24" t="s">
        <v>33</v>
      </c>
      <c r="C113" s="24" t="s">
        <v>33</v>
      </c>
      <c r="D113" s="91" t="s">
        <v>33</v>
      </c>
      <c r="E113" s="24" t="s">
        <v>33</v>
      </c>
      <c r="F113" s="24" t="s">
        <v>33</v>
      </c>
      <c r="G113" s="25" t="s">
        <v>56</v>
      </c>
      <c r="H113" s="24" t="s">
        <v>14</v>
      </c>
      <c r="I113" s="26" t="s">
        <v>57</v>
      </c>
      <c r="J113" s="58">
        <v>39261</v>
      </c>
      <c r="K113" s="27">
        <v>14516.96</v>
      </c>
      <c r="L113" s="28">
        <v>0</v>
      </c>
      <c r="M113" s="52">
        <f aca="true" t="shared" si="6" ref="M113:M127">FLOOR((30000-K113)/500,1)*1.5</f>
        <v>45</v>
      </c>
      <c r="N113" s="66">
        <f aca="true" t="shared" si="7" ref="N113:N144">SUM(L113:M113)</f>
        <v>45</v>
      </c>
      <c r="O113" s="44" t="s">
        <v>211</v>
      </c>
    </row>
    <row r="114" spans="1:16" s="53" customFormat="1" ht="12.75">
      <c r="A114" s="24">
        <v>98</v>
      </c>
      <c r="B114" s="34" t="s">
        <v>33</v>
      </c>
      <c r="C114" s="34" t="s">
        <v>33</v>
      </c>
      <c r="D114" s="34"/>
      <c r="E114" s="34" t="s">
        <v>33</v>
      </c>
      <c r="F114" s="34"/>
      <c r="G114" s="29" t="s">
        <v>221</v>
      </c>
      <c r="H114" s="34" t="s">
        <v>18</v>
      </c>
      <c r="I114" s="35" t="s">
        <v>222</v>
      </c>
      <c r="J114" s="69">
        <v>39116</v>
      </c>
      <c r="K114" s="27">
        <v>14575.65</v>
      </c>
      <c r="L114" s="32">
        <v>0</v>
      </c>
      <c r="M114" s="52">
        <f t="shared" si="6"/>
        <v>45</v>
      </c>
      <c r="N114" s="66">
        <f t="shared" si="7"/>
        <v>45</v>
      </c>
      <c r="O114" s="96" t="s">
        <v>361</v>
      </c>
      <c r="P114" s="95"/>
    </row>
    <row r="115" spans="1:16" s="53" customFormat="1" ht="12.75">
      <c r="A115" s="24">
        <v>99</v>
      </c>
      <c r="B115" s="24" t="s">
        <v>33</v>
      </c>
      <c r="C115" s="91" t="s">
        <v>33</v>
      </c>
      <c r="D115" s="24"/>
      <c r="E115" s="24" t="s">
        <v>33</v>
      </c>
      <c r="F115" s="24"/>
      <c r="G115" s="25" t="s">
        <v>341</v>
      </c>
      <c r="H115" s="30" t="s">
        <v>18</v>
      </c>
      <c r="I115" s="26" t="s">
        <v>342</v>
      </c>
      <c r="J115" s="58">
        <v>38848</v>
      </c>
      <c r="K115" s="31">
        <v>15184</v>
      </c>
      <c r="L115" s="28">
        <v>0</v>
      </c>
      <c r="M115" s="52">
        <f t="shared" si="6"/>
        <v>43.5</v>
      </c>
      <c r="N115" s="66">
        <f t="shared" si="7"/>
        <v>43.5</v>
      </c>
      <c r="O115" s="44" t="s">
        <v>350</v>
      </c>
      <c r="P115" s="4"/>
    </row>
    <row r="116" spans="1:16" s="53" customFormat="1" ht="12.75">
      <c r="A116" s="24">
        <v>100</v>
      </c>
      <c r="B116" s="112" t="s">
        <v>33</v>
      </c>
      <c r="C116" s="103" t="s">
        <v>33</v>
      </c>
      <c r="D116" s="103" t="s">
        <v>33</v>
      </c>
      <c r="E116" s="103" t="s">
        <v>33</v>
      </c>
      <c r="F116" s="103" t="s">
        <v>33</v>
      </c>
      <c r="G116" s="107" t="s">
        <v>389</v>
      </c>
      <c r="H116" s="108" t="s">
        <v>14</v>
      </c>
      <c r="I116" s="109" t="s">
        <v>385</v>
      </c>
      <c r="J116" s="104">
        <v>39800</v>
      </c>
      <c r="K116" s="110">
        <v>25132.97</v>
      </c>
      <c r="L116" s="111">
        <v>30</v>
      </c>
      <c r="M116" s="105">
        <f t="shared" si="6"/>
        <v>13.5</v>
      </c>
      <c r="N116" s="106">
        <f t="shared" si="7"/>
        <v>43.5</v>
      </c>
      <c r="O116" s="44" t="s">
        <v>58</v>
      </c>
      <c r="P116" s="59"/>
    </row>
    <row r="117" spans="1:16" s="95" customFormat="1" ht="12.75">
      <c r="A117" s="24">
        <v>101</v>
      </c>
      <c r="B117" s="103" t="s">
        <v>33</v>
      </c>
      <c r="C117" s="103" t="s">
        <v>33</v>
      </c>
      <c r="D117" s="103"/>
      <c r="E117" s="103" t="s">
        <v>33</v>
      </c>
      <c r="F117" s="103"/>
      <c r="G117" s="107" t="s">
        <v>199</v>
      </c>
      <c r="H117" s="108" t="s">
        <v>18</v>
      </c>
      <c r="I117" s="109" t="s">
        <v>200</v>
      </c>
      <c r="J117" s="104">
        <v>39483</v>
      </c>
      <c r="K117" s="114">
        <v>25415.13</v>
      </c>
      <c r="L117" s="111">
        <v>30</v>
      </c>
      <c r="M117" s="105">
        <f t="shared" si="6"/>
        <v>13.5</v>
      </c>
      <c r="N117" s="106">
        <f t="shared" si="7"/>
        <v>43.5</v>
      </c>
      <c r="O117" s="43" t="s">
        <v>223</v>
      </c>
      <c r="P117" s="2"/>
    </row>
    <row r="118" spans="1:16" s="95" customFormat="1" ht="12.75">
      <c r="A118" s="24">
        <v>102</v>
      </c>
      <c r="B118" s="24" t="s">
        <v>33</v>
      </c>
      <c r="C118" s="91" t="s">
        <v>33</v>
      </c>
      <c r="D118" s="24" t="s">
        <v>33</v>
      </c>
      <c r="E118" s="24" t="s">
        <v>33</v>
      </c>
      <c r="F118" s="24" t="s">
        <v>33</v>
      </c>
      <c r="G118" s="36" t="s">
        <v>217</v>
      </c>
      <c r="H118" s="24" t="s">
        <v>18</v>
      </c>
      <c r="I118" s="26" t="s">
        <v>218</v>
      </c>
      <c r="J118" s="58">
        <v>39348</v>
      </c>
      <c r="K118" s="27">
        <v>25460.63</v>
      </c>
      <c r="L118" s="28">
        <v>30</v>
      </c>
      <c r="M118" s="52">
        <f t="shared" si="6"/>
        <v>13.5</v>
      </c>
      <c r="N118" s="66">
        <f t="shared" si="7"/>
        <v>43.5</v>
      </c>
      <c r="O118" s="44" t="s">
        <v>343</v>
      </c>
      <c r="P118" s="53"/>
    </row>
    <row r="119" spans="1:15" s="95" customFormat="1" ht="12.75">
      <c r="A119" s="24">
        <v>103</v>
      </c>
      <c r="B119" s="103" t="s">
        <v>33</v>
      </c>
      <c r="C119" s="103" t="s">
        <v>33</v>
      </c>
      <c r="D119" s="103"/>
      <c r="E119" s="103" t="s">
        <v>33</v>
      </c>
      <c r="F119" s="103"/>
      <c r="G119" s="107" t="s">
        <v>386</v>
      </c>
      <c r="H119" s="108" t="s">
        <v>18</v>
      </c>
      <c r="I119" s="109" t="s">
        <v>387</v>
      </c>
      <c r="J119" s="104">
        <v>39680</v>
      </c>
      <c r="K119" s="110">
        <v>25579.22</v>
      </c>
      <c r="L119" s="111">
        <v>30</v>
      </c>
      <c r="M119" s="105">
        <f t="shared" si="6"/>
        <v>12</v>
      </c>
      <c r="N119" s="106">
        <f t="shared" si="7"/>
        <v>42</v>
      </c>
      <c r="O119" s="94" t="s">
        <v>201</v>
      </c>
    </row>
    <row r="120" spans="1:15" s="95" customFormat="1" ht="12.75">
      <c r="A120" s="24">
        <v>104</v>
      </c>
      <c r="B120" s="24" t="s">
        <v>33</v>
      </c>
      <c r="C120" s="24"/>
      <c r="D120" s="24"/>
      <c r="E120" s="24" t="s">
        <v>33</v>
      </c>
      <c r="F120" s="24" t="s">
        <v>33</v>
      </c>
      <c r="G120" s="36" t="s">
        <v>100</v>
      </c>
      <c r="H120" s="24" t="s">
        <v>18</v>
      </c>
      <c r="I120" s="26" t="s">
        <v>98</v>
      </c>
      <c r="J120" s="58">
        <v>39210</v>
      </c>
      <c r="K120" s="27">
        <v>17238.26</v>
      </c>
      <c r="L120" s="28">
        <v>0</v>
      </c>
      <c r="M120" s="52">
        <f t="shared" si="6"/>
        <v>37.5</v>
      </c>
      <c r="N120" s="66">
        <f t="shared" si="7"/>
        <v>37.5</v>
      </c>
      <c r="O120" s="97" t="s">
        <v>219</v>
      </c>
    </row>
    <row r="121" spans="1:16" s="95" customFormat="1" ht="12.75">
      <c r="A121" s="24">
        <v>105</v>
      </c>
      <c r="B121" s="24" t="s">
        <v>33</v>
      </c>
      <c r="C121" s="24" t="s">
        <v>33</v>
      </c>
      <c r="D121" s="24"/>
      <c r="E121" s="91" t="s">
        <v>33</v>
      </c>
      <c r="F121" s="24"/>
      <c r="G121" s="25" t="s">
        <v>305</v>
      </c>
      <c r="H121" s="30" t="s">
        <v>14</v>
      </c>
      <c r="I121" s="26" t="s">
        <v>62</v>
      </c>
      <c r="J121" s="58">
        <v>38792</v>
      </c>
      <c r="K121" s="31">
        <v>17258.17</v>
      </c>
      <c r="L121" s="28">
        <v>0</v>
      </c>
      <c r="M121" s="52">
        <f t="shared" si="6"/>
        <v>37.5</v>
      </c>
      <c r="N121" s="66">
        <f t="shared" si="7"/>
        <v>37.5</v>
      </c>
      <c r="O121" s="43" t="s">
        <v>99</v>
      </c>
      <c r="P121" s="4"/>
    </row>
    <row r="122" spans="1:16" s="95" customFormat="1" ht="12.75">
      <c r="A122" s="24">
        <v>106</v>
      </c>
      <c r="B122" s="24" t="s">
        <v>33</v>
      </c>
      <c r="C122" s="24" t="s">
        <v>33</v>
      </c>
      <c r="D122" s="24" t="s">
        <v>33</v>
      </c>
      <c r="E122" s="24" t="s">
        <v>33</v>
      </c>
      <c r="F122" s="24" t="s">
        <v>33</v>
      </c>
      <c r="G122" s="25" t="s">
        <v>274</v>
      </c>
      <c r="H122" s="30" t="s">
        <v>18</v>
      </c>
      <c r="I122" s="26" t="s">
        <v>275</v>
      </c>
      <c r="J122" s="58">
        <v>38883</v>
      </c>
      <c r="K122" s="31">
        <v>27061.04</v>
      </c>
      <c r="L122" s="28">
        <v>30</v>
      </c>
      <c r="M122" s="52">
        <f t="shared" si="6"/>
        <v>7.5</v>
      </c>
      <c r="N122" s="66">
        <f t="shared" si="7"/>
        <v>37.5</v>
      </c>
      <c r="O122" s="44" t="s">
        <v>306</v>
      </c>
      <c r="P122" s="2"/>
    </row>
    <row r="123" spans="1:16" s="95" customFormat="1" ht="12.75">
      <c r="A123" s="24">
        <v>107</v>
      </c>
      <c r="B123" s="24" t="s">
        <v>33</v>
      </c>
      <c r="C123" s="24" t="s">
        <v>33</v>
      </c>
      <c r="D123" s="24" t="s">
        <v>33</v>
      </c>
      <c r="E123" s="24" t="s">
        <v>33</v>
      </c>
      <c r="F123" s="91" t="s">
        <v>33</v>
      </c>
      <c r="G123" s="25" t="s">
        <v>334</v>
      </c>
      <c r="H123" s="30" t="s">
        <v>14</v>
      </c>
      <c r="I123" s="26" t="s">
        <v>335</v>
      </c>
      <c r="J123" s="58">
        <v>39218</v>
      </c>
      <c r="K123" s="31">
        <v>27603.67</v>
      </c>
      <c r="L123" s="28">
        <v>30</v>
      </c>
      <c r="M123" s="52">
        <f t="shared" si="6"/>
        <v>6</v>
      </c>
      <c r="N123" s="66">
        <f t="shared" si="7"/>
        <v>36</v>
      </c>
      <c r="O123" s="44" t="s">
        <v>276</v>
      </c>
      <c r="P123" s="4"/>
    </row>
    <row r="124" spans="1:16" s="95" customFormat="1" ht="12.75">
      <c r="A124" s="24">
        <v>108</v>
      </c>
      <c r="B124" s="91" t="s">
        <v>33</v>
      </c>
      <c r="C124" s="24" t="s">
        <v>33</v>
      </c>
      <c r="D124" s="24" t="s">
        <v>33</v>
      </c>
      <c r="E124" s="24" t="s">
        <v>33</v>
      </c>
      <c r="F124" s="24" t="s">
        <v>33</v>
      </c>
      <c r="G124" s="25" t="s">
        <v>130</v>
      </c>
      <c r="H124" s="24" t="s">
        <v>14</v>
      </c>
      <c r="I124" s="26" t="s">
        <v>131</v>
      </c>
      <c r="J124" s="58">
        <v>39366</v>
      </c>
      <c r="K124" s="27">
        <v>27705.44</v>
      </c>
      <c r="L124" s="28">
        <v>30</v>
      </c>
      <c r="M124" s="52">
        <f t="shared" si="6"/>
        <v>6</v>
      </c>
      <c r="N124" s="66">
        <f t="shared" si="7"/>
        <v>36</v>
      </c>
      <c r="O124" s="96" t="s">
        <v>226</v>
      </c>
      <c r="P124" s="53"/>
    </row>
    <row r="125" spans="1:16" s="95" customFormat="1" ht="12.75">
      <c r="A125" s="24">
        <v>109</v>
      </c>
      <c r="B125" s="24" t="s">
        <v>33</v>
      </c>
      <c r="C125" s="24" t="s">
        <v>33</v>
      </c>
      <c r="D125" s="24"/>
      <c r="E125" s="24" t="s">
        <v>33</v>
      </c>
      <c r="F125" s="24"/>
      <c r="G125" s="25" t="s">
        <v>82</v>
      </c>
      <c r="H125" s="24" t="s">
        <v>18</v>
      </c>
      <c r="I125" s="26" t="s">
        <v>83</v>
      </c>
      <c r="J125" s="58">
        <v>39328</v>
      </c>
      <c r="K125" s="27">
        <v>27872.34</v>
      </c>
      <c r="L125" s="28">
        <v>30</v>
      </c>
      <c r="M125" s="52">
        <f t="shared" si="6"/>
        <v>6</v>
      </c>
      <c r="N125" s="66">
        <f t="shared" si="7"/>
        <v>36</v>
      </c>
      <c r="O125" s="44" t="s">
        <v>336</v>
      </c>
      <c r="P125" s="4"/>
    </row>
    <row r="126" spans="1:15" s="53" customFormat="1" ht="12.75">
      <c r="A126" s="24">
        <v>110</v>
      </c>
      <c r="B126" s="24" t="s">
        <v>33</v>
      </c>
      <c r="C126" s="24" t="s">
        <v>33</v>
      </c>
      <c r="D126" s="24" t="s">
        <v>33</v>
      </c>
      <c r="E126" s="24" t="s">
        <v>33</v>
      </c>
      <c r="F126" s="24" t="s">
        <v>33</v>
      </c>
      <c r="G126" s="25" t="s">
        <v>70</v>
      </c>
      <c r="H126" s="24" t="s">
        <v>14</v>
      </c>
      <c r="I126" s="26" t="s">
        <v>71</v>
      </c>
      <c r="J126" s="58">
        <v>39000</v>
      </c>
      <c r="K126" s="27">
        <v>28880</v>
      </c>
      <c r="L126" s="28">
        <v>30</v>
      </c>
      <c r="M126" s="52">
        <f t="shared" si="6"/>
        <v>3</v>
      </c>
      <c r="N126" s="66">
        <f t="shared" si="7"/>
        <v>33</v>
      </c>
      <c r="O126" s="57" t="s">
        <v>132</v>
      </c>
    </row>
    <row r="127" spans="1:16" s="53" customFormat="1" ht="12.75">
      <c r="A127" s="24">
        <v>111</v>
      </c>
      <c r="B127" s="103" t="s">
        <v>33</v>
      </c>
      <c r="C127" s="103" t="s">
        <v>33</v>
      </c>
      <c r="D127" s="103" t="s">
        <v>33</v>
      </c>
      <c r="E127" s="103" t="s">
        <v>33</v>
      </c>
      <c r="F127" s="103"/>
      <c r="G127" s="107" t="s">
        <v>261</v>
      </c>
      <c r="H127" s="108" t="s">
        <v>14</v>
      </c>
      <c r="I127" s="109" t="s">
        <v>235</v>
      </c>
      <c r="J127" s="104">
        <v>39561</v>
      </c>
      <c r="K127" s="110">
        <v>29168.83</v>
      </c>
      <c r="L127" s="111">
        <v>30</v>
      </c>
      <c r="M127" s="105">
        <f t="shared" si="6"/>
        <v>1.5</v>
      </c>
      <c r="N127" s="106">
        <f t="shared" si="7"/>
        <v>31.5</v>
      </c>
      <c r="O127" s="57" t="s">
        <v>84</v>
      </c>
      <c r="P127" s="2"/>
    </row>
    <row r="128" spans="1:16" s="53" customFormat="1" ht="12.75">
      <c r="A128" s="24">
        <v>112</v>
      </c>
      <c r="B128" s="103" t="s">
        <v>33</v>
      </c>
      <c r="C128" s="103" t="s">
        <v>33</v>
      </c>
      <c r="D128" s="103" t="s">
        <v>33</v>
      </c>
      <c r="E128" s="103" t="s">
        <v>33</v>
      </c>
      <c r="F128" s="103" t="s">
        <v>33</v>
      </c>
      <c r="G128" s="113" t="s">
        <v>393</v>
      </c>
      <c r="H128" s="103" t="s">
        <v>18</v>
      </c>
      <c r="I128" s="109" t="s">
        <v>394</v>
      </c>
      <c r="J128" s="104">
        <v>39746</v>
      </c>
      <c r="K128" s="114">
        <v>30266.01</v>
      </c>
      <c r="L128" s="111">
        <v>30</v>
      </c>
      <c r="M128" s="105">
        <v>0</v>
      </c>
      <c r="N128" s="106">
        <f t="shared" si="7"/>
        <v>30</v>
      </c>
      <c r="O128" s="44" t="s">
        <v>37</v>
      </c>
      <c r="P128" s="2"/>
    </row>
    <row r="129" spans="1:16" s="53" customFormat="1" ht="12.75">
      <c r="A129" s="24">
        <v>113</v>
      </c>
      <c r="B129" s="103" t="s">
        <v>33</v>
      </c>
      <c r="C129" s="103" t="s">
        <v>33</v>
      </c>
      <c r="D129" s="112" t="s">
        <v>33</v>
      </c>
      <c r="E129" s="103" t="s">
        <v>33</v>
      </c>
      <c r="F129" s="103"/>
      <c r="G129" s="113" t="s">
        <v>197</v>
      </c>
      <c r="H129" s="103" t="s">
        <v>14</v>
      </c>
      <c r="I129" s="109" t="s">
        <v>198</v>
      </c>
      <c r="J129" s="104">
        <v>39479</v>
      </c>
      <c r="K129" s="114">
        <v>32016.54</v>
      </c>
      <c r="L129" s="111">
        <v>30</v>
      </c>
      <c r="M129" s="105">
        <v>0</v>
      </c>
      <c r="N129" s="106">
        <f t="shared" si="7"/>
        <v>30</v>
      </c>
      <c r="O129" s="96" t="s">
        <v>262</v>
      </c>
      <c r="P129" s="2"/>
    </row>
    <row r="130" spans="1:15" s="53" customFormat="1" ht="12.75">
      <c r="A130" s="24">
        <v>114</v>
      </c>
      <c r="B130" s="103" t="s">
        <v>33</v>
      </c>
      <c r="C130" s="103" t="s">
        <v>33</v>
      </c>
      <c r="D130" s="112" t="s">
        <v>33</v>
      </c>
      <c r="E130" s="103" t="s">
        <v>33</v>
      </c>
      <c r="F130" s="103"/>
      <c r="G130" s="113" t="s">
        <v>208</v>
      </c>
      <c r="H130" s="103" t="s">
        <v>14</v>
      </c>
      <c r="I130" s="109" t="s">
        <v>198</v>
      </c>
      <c r="J130" s="104">
        <v>39479</v>
      </c>
      <c r="K130" s="114">
        <v>32016.54</v>
      </c>
      <c r="L130" s="111">
        <v>30</v>
      </c>
      <c r="M130" s="105">
        <v>0</v>
      </c>
      <c r="N130" s="106">
        <f t="shared" si="7"/>
        <v>30</v>
      </c>
      <c r="O130" s="96" t="s">
        <v>214</v>
      </c>
    </row>
    <row r="131" spans="1:16" s="53" customFormat="1" ht="12.75">
      <c r="A131" s="24">
        <v>115</v>
      </c>
      <c r="B131" s="24" t="s">
        <v>33</v>
      </c>
      <c r="C131" s="24" t="s">
        <v>33</v>
      </c>
      <c r="D131" s="24" t="s">
        <v>33</v>
      </c>
      <c r="E131" s="24" t="s">
        <v>33</v>
      </c>
      <c r="F131" s="91" t="s">
        <v>33</v>
      </c>
      <c r="G131" s="25" t="s">
        <v>291</v>
      </c>
      <c r="H131" s="30" t="s">
        <v>18</v>
      </c>
      <c r="I131" s="26" t="s">
        <v>292</v>
      </c>
      <c r="J131" s="58">
        <v>39191</v>
      </c>
      <c r="K131" s="31">
        <v>34736.77</v>
      </c>
      <c r="L131" s="28">
        <v>30</v>
      </c>
      <c r="M131" s="52">
        <v>0</v>
      </c>
      <c r="N131" s="66">
        <f t="shared" si="7"/>
        <v>30</v>
      </c>
      <c r="O131" s="50" t="s">
        <v>214</v>
      </c>
      <c r="P131" s="2"/>
    </row>
    <row r="132" spans="1:16" s="53" customFormat="1" ht="12.75">
      <c r="A132" s="24">
        <v>116</v>
      </c>
      <c r="B132" s="24" t="s">
        <v>33</v>
      </c>
      <c r="C132" s="24" t="s">
        <v>33</v>
      </c>
      <c r="D132" s="24" t="s">
        <v>33</v>
      </c>
      <c r="E132" s="24" t="s">
        <v>33</v>
      </c>
      <c r="F132" s="24" t="s">
        <v>33</v>
      </c>
      <c r="G132" s="25" t="s">
        <v>167</v>
      </c>
      <c r="H132" s="30" t="s">
        <v>18</v>
      </c>
      <c r="I132" s="26" t="s">
        <v>251</v>
      </c>
      <c r="J132" s="58">
        <v>39395</v>
      </c>
      <c r="K132" s="31">
        <v>34852.11</v>
      </c>
      <c r="L132" s="28">
        <v>30</v>
      </c>
      <c r="M132" s="52">
        <v>0</v>
      </c>
      <c r="N132" s="66">
        <f t="shared" si="7"/>
        <v>30</v>
      </c>
      <c r="O132" s="96" t="s">
        <v>353</v>
      </c>
      <c r="P132" s="95"/>
    </row>
    <row r="133" spans="1:15" s="53" customFormat="1" ht="12.75">
      <c r="A133" s="24">
        <v>117</v>
      </c>
      <c r="B133" s="24" t="s">
        <v>33</v>
      </c>
      <c r="C133" s="24" t="s">
        <v>33</v>
      </c>
      <c r="D133" s="24" t="s">
        <v>33</v>
      </c>
      <c r="E133" s="24" t="s">
        <v>33</v>
      </c>
      <c r="F133" s="24" t="s">
        <v>33</v>
      </c>
      <c r="G133" s="25" t="s">
        <v>170</v>
      </c>
      <c r="H133" s="30" t="s">
        <v>18</v>
      </c>
      <c r="I133" s="26" t="s">
        <v>168</v>
      </c>
      <c r="J133" s="58">
        <v>38806</v>
      </c>
      <c r="K133" s="31">
        <v>34852.11</v>
      </c>
      <c r="L133" s="28">
        <v>30</v>
      </c>
      <c r="M133" s="52">
        <v>0</v>
      </c>
      <c r="N133" s="66">
        <f t="shared" si="7"/>
        <v>30</v>
      </c>
      <c r="O133" s="50" t="s">
        <v>120</v>
      </c>
    </row>
    <row r="134" spans="1:16" s="53" customFormat="1" ht="12.75">
      <c r="A134" s="24">
        <v>118</v>
      </c>
      <c r="B134" s="24" t="s">
        <v>33</v>
      </c>
      <c r="C134" s="24" t="s">
        <v>33</v>
      </c>
      <c r="D134" s="24"/>
      <c r="E134" s="24"/>
      <c r="F134" s="24"/>
      <c r="G134" s="36" t="s">
        <v>241</v>
      </c>
      <c r="H134" s="24" t="s">
        <v>18</v>
      </c>
      <c r="I134" s="26" t="s">
        <v>242</v>
      </c>
      <c r="J134" s="58">
        <v>39192</v>
      </c>
      <c r="K134" s="27">
        <v>34985.78</v>
      </c>
      <c r="L134" s="28">
        <v>30</v>
      </c>
      <c r="M134" s="52">
        <v>0</v>
      </c>
      <c r="N134" s="66">
        <f t="shared" si="7"/>
        <v>30</v>
      </c>
      <c r="O134" s="44" t="s">
        <v>293</v>
      </c>
      <c r="P134" s="95"/>
    </row>
    <row r="135" spans="1:16" s="53" customFormat="1" ht="12.75">
      <c r="A135" s="24">
        <v>119</v>
      </c>
      <c r="B135" s="24"/>
      <c r="C135" s="24"/>
      <c r="D135" s="24"/>
      <c r="E135" s="24"/>
      <c r="F135" s="24" t="s">
        <v>33</v>
      </c>
      <c r="G135" s="36" t="s">
        <v>117</v>
      </c>
      <c r="H135" s="24" t="s">
        <v>14</v>
      </c>
      <c r="I135" s="26" t="s">
        <v>118</v>
      </c>
      <c r="J135" s="58">
        <v>39450</v>
      </c>
      <c r="K135" s="27">
        <v>36990.96</v>
      </c>
      <c r="L135" s="28">
        <v>30</v>
      </c>
      <c r="M135" s="52">
        <v>0</v>
      </c>
      <c r="N135" s="66">
        <f t="shared" si="7"/>
        <v>30</v>
      </c>
      <c r="O135" s="96" t="s">
        <v>169</v>
      </c>
      <c r="P135" s="95"/>
    </row>
    <row r="136" spans="1:16" s="53" customFormat="1" ht="12.75">
      <c r="A136" s="24">
        <v>120</v>
      </c>
      <c r="B136" s="24" t="s">
        <v>33</v>
      </c>
      <c r="C136" s="24" t="s">
        <v>33</v>
      </c>
      <c r="D136" s="24"/>
      <c r="E136" s="24" t="s">
        <v>33</v>
      </c>
      <c r="F136" s="24" t="s">
        <v>33</v>
      </c>
      <c r="G136" s="25" t="s">
        <v>270</v>
      </c>
      <c r="H136" s="30" t="s">
        <v>14</v>
      </c>
      <c r="I136" s="26" t="s">
        <v>271</v>
      </c>
      <c r="J136" s="58">
        <v>39225</v>
      </c>
      <c r="K136" s="31">
        <v>37533.52</v>
      </c>
      <c r="L136" s="28">
        <v>30</v>
      </c>
      <c r="M136" s="52">
        <v>0</v>
      </c>
      <c r="N136" s="66">
        <f t="shared" si="7"/>
        <v>30</v>
      </c>
      <c r="O136" s="44" t="s">
        <v>273</v>
      </c>
      <c r="P136" s="95"/>
    </row>
    <row r="137" spans="1:15" s="95" customFormat="1" ht="12.75">
      <c r="A137" s="24">
        <v>121</v>
      </c>
      <c r="B137" s="103" t="s">
        <v>33</v>
      </c>
      <c r="C137" s="112" t="s">
        <v>33</v>
      </c>
      <c r="D137" s="103"/>
      <c r="E137" s="103"/>
      <c r="F137" s="103"/>
      <c r="G137" s="113" t="s">
        <v>156</v>
      </c>
      <c r="H137" s="103" t="s">
        <v>14</v>
      </c>
      <c r="I137" s="109" t="s">
        <v>157</v>
      </c>
      <c r="J137" s="104">
        <v>39461</v>
      </c>
      <c r="K137" s="114">
        <v>39518.54</v>
      </c>
      <c r="L137" s="111">
        <v>30</v>
      </c>
      <c r="M137" s="105">
        <v>0</v>
      </c>
      <c r="N137" s="106">
        <f t="shared" si="7"/>
        <v>30</v>
      </c>
      <c r="O137" s="44" t="s">
        <v>243</v>
      </c>
    </row>
    <row r="138" spans="1:16" s="95" customFormat="1" ht="12.75">
      <c r="A138" s="24">
        <v>122</v>
      </c>
      <c r="B138" s="103" t="s">
        <v>33</v>
      </c>
      <c r="C138" s="112" t="s">
        <v>33</v>
      </c>
      <c r="D138" s="103" t="s">
        <v>33</v>
      </c>
      <c r="E138" s="103" t="s">
        <v>33</v>
      </c>
      <c r="F138" s="103" t="s">
        <v>33</v>
      </c>
      <c r="G138" s="107" t="s">
        <v>420</v>
      </c>
      <c r="H138" s="108" t="s">
        <v>18</v>
      </c>
      <c r="I138" s="109" t="s">
        <v>421</v>
      </c>
      <c r="J138" s="104">
        <v>39645</v>
      </c>
      <c r="K138" s="110">
        <v>40123.4</v>
      </c>
      <c r="L138" s="111">
        <v>30</v>
      </c>
      <c r="M138" s="105">
        <v>0</v>
      </c>
      <c r="N138" s="106">
        <f t="shared" si="7"/>
        <v>30</v>
      </c>
      <c r="O138" s="44" t="s">
        <v>272</v>
      </c>
      <c r="P138" s="53"/>
    </row>
    <row r="139" spans="1:16" s="95" customFormat="1" ht="12.75">
      <c r="A139" s="24">
        <v>123</v>
      </c>
      <c r="B139" s="103" t="s">
        <v>33</v>
      </c>
      <c r="C139" s="103" t="s">
        <v>33</v>
      </c>
      <c r="D139" s="103" t="s">
        <v>33</v>
      </c>
      <c r="E139" s="103" t="s">
        <v>33</v>
      </c>
      <c r="F139" s="103" t="s">
        <v>33</v>
      </c>
      <c r="G139" s="107" t="s">
        <v>316</v>
      </c>
      <c r="H139" s="108" t="s">
        <v>14</v>
      </c>
      <c r="I139" s="109" t="s">
        <v>317</v>
      </c>
      <c r="J139" s="104">
        <v>39497</v>
      </c>
      <c r="K139" s="110">
        <v>40263.82</v>
      </c>
      <c r="L139" s="111">
        <v>30</v>
      </c>
      <c r="M139" s="105">
        <v>0</v>
      </c>
      <c r="N139" s="106">
        <f t="shared" si="7"/>
        <v>30</v>
      </c>
      <c r="O139" s="50" t="s">
        <v>158</v>
      </c>
      <c r="P139" s="53"/>
    </row>
    <row r="140" spans="1:16" s="95" customFormat="1" ht="12.75">
      <c r="A140" s="24">
        <v>124</v>
      </c>
      <c r="B140" s="103" t="s">
        <v>33</v>
      </c>
      <c r="C140" s="103" t="s">
        <v>33</v>
      </c>
      <c r="D140" s="103"/>
      <c r="E140" s="103" t="s">
        <v>33</v>
      </c>
      <c r="F140" s="103" t="s">
        <v>33</v>
      </c>
      <c r="G140" s="113" t="s">
        <v>72</v>
      </c>
      <c r="H140" s="103" t="s">
        <v>14</v>
      </c>
      <c r="I140" s="109" t="s">
        <v>73</v>
      </c>
      <c r="J140" s="104">
        <v>39540</v>
      </c>
      <c r="K140" s="114">
        <v>42410.1</v>
      </c>
      <c r="L140" s="111">
        <v>30</v>
      </c>
      <c r="M140" s="105">
        <v>0</v>
      </c>
      <c r="N140" s="106">
        <f t="shared" si="7"/>
        <v>30</v>
      </c>
      <c r="O140" s="96" t="s">
        <v>318</v>
      </c>
      <c r="P140" s="2"/>
    </row>
    <row r="141" spans="1:16" s="95" customFormat="1" ht="12.75">
      <c r="A141" s="24">
        <v>125</v>
      </c>
      <c r="B141" s="103" t="s">
        <v>33</v>
      </c>
      <c r="C141" s="103"/>
      <c r="D141" s="103" t="s">
        <v>33</v>
      </c>
      <c r="E141" s="103"/>
      <c r="F141" s="103"/>
      <c r="G141" s="113" t="s">
        <v>88</v>
      </c>
      <c r="H141" s="103" t="s">
        <v>18</v>
      </c>
      <c r="I141" s="109" t="s">
        <v>89</v>
      </c>
      <c r="J141" s="104">
        <v>39562</v>
      </c>
      <c r="K141" s="114">
        <v>46364.19</v>
      </c>
      <c r="L141" s="111">
        <v>30</v>
      </c>
      <c r="M141" s="105">
        <v>0</v>
      </c>
      <c r="N141" s="106">
        <f t="shared" si="7"/>
        <v>30</v>
      </c>
      <c r="O141" s="50" t="s">
        <v>74</v>
      </c>
      <c r="P141" s="53"/>
    </row>
    <row r="142" spans="1:16" s="95" customFormat="1" ht="12.75">
      <c r="A142" s="24">
        <v>126</v>
      </c>
      <c r="B142" s="91" t="s">
        <v>33</v>
      </c>
      <c r="C142" s="24" t="s">
        <v>33</v>
      </c>
      <c r="D142" s="24"/>
      <c r="E142" s="24"/>
      <c r="F142" s="24"/>
      <c r="G142" s="36" t="s">
        <v>174</v>
      </c>
      <c r="H142" s="24" t="s">
        <v>14</v>
      </c>
      <c r="I142" s="26" t="s">
        <v>175</v>
      </c>
      <c r="J142" s="58">
        <v>39418</v>
      </c>
      <c r="K142" s="27">
        <v>48220.63</v>
      </c>
      <c r="L142" s="28">
        <v>30</v>
      </c>
      <c r="M142" s="52">
        <v>0</v>
      </c>
      <c r="N142" s="66">
        <f t="shared" si="7"/>
        <v>30</v>
      </c>
      <c r="O142" s="77" t="s">
        <v>90</v>
      </c>
      <c r="P142" s="53"/>
    </row>
    <row r="143" spans="1:16" s="95" customFormat="1" ht="12.75">
      <c r="A143" s="24">
        <v>127</v>
      </c>
      <c r="B143" s="91" t="s">
        <v>33</v>
      </c>
      <c r="C143" s="24" t="s">
        <v>33</v>
      </c>
      <c r="D143" s="24" t="s">
        <v>33</v>
      </c>
      <c r="E143" s="24" t="s">
        <v>33</v>
      </c>
      <c r="F143" s="24" t="s">
        <v>33</v>
      </c>
      <c r="G143" s="25" t="s">
        <v>366</v>
      </c>
      <c r="H143" s="30" t="s">
        <v>14</v>
      </c>
      <c r="I143" s="26" t="s">
        <v>367</v>
      </c>
      <c r="J143" s="58">
        <v>39326</v>
      </c>
      <c r="K143" s="31">
        <v>90663.89</v>
      </c>
      <c r="L143" s="28">
        <v>30</v>
      </c>
      <c r="M143" s="52">
        <v>0</v>
      </c>
      <c r="N143" s="66">
        <f>SUM(L143:M143)</f>
        <v>30</v>
      </c>
      <c r="O143" s="50" t="s">
        <v>176</v>
      </c>
      <c r="P143" s="53"/>
    </row>
    <row r="144" spans="1:15" s="95" customFormat="1" ht="12.75">
      <c r="A144" s="24">
        <v>128</v>
      </c>
      <c r="B144" s="24" t="s">
        <v>33</v>
      </c>
      <c r="C144" s="24" t="s">
        <v>33</v>
      </c>
      <c r="D144" s="24" t="s">
        <v>33</v>
      </c>
      <c r="E144" s="24" t="s">
        <v>33</v>
      </c>
      <c r="F144" s="24" t="s">
        <v>33</v>
      </c>
      <c r="G144" s="25" t="s">
        <v>307</v>
      </c>
      <c r="H144" s="30" t="s">
        <v>14</v>
      </c>
      <c r="I144" s="26" t="s">
        <v>308</v>
      </c>
      <c r="J144" s="58">
        <v>39273</v>
      </c>
      <c r="K144" s="31" t="s">
        <v>379</v>
      </c>
      <c r="L144" s="28">
        <v>30</v>
      </c>
      <c r="M144" s="52">
        <v>0</v>
      </c>
      <c r="N144" s="66">
        <f t="shared" si="7"/>
        <v>30</v>
      </c>
      <c r="O144" s="96" t="s">
        <v>372</v>
      </c>
    </row>
    <row r="145" spans="1:15" s="53" customFormat="1" ht="12.75">
      <c r="A145" s="24">
        <v>129</v>
      </c>
      <c r="B145" s="24" t="s">
        <v>33</v>
      </c>
      <c r="C145" s="24"/>
      <c r="D145" s="24"/>
      <c r="E145" s="24" t="s">
        <v>33</v>
      </c>
      <c r="F145" s="24" t="s">
        <v>33</v>
      </c>
      <c r="G145" s="25" t="s">
        <v>283</v>
      </c>
      <c r="H145" s="30" t="s">
        <v>18</v>
      </c>
      <c r="I145" s="26" t="s">
        <v>284</v>
      </c>
      <c r="J145" s="58">
        <v>39202</v>
      </c>
      <c r="K145" s="31" t="s">
        <v>379</v>
      </c>
      <c r="L145" s="28">
        <v>30</v>
      </c>
      <c r="M145" s="52">
        <v>0</v>
      </c>
      <c r="N145" s="66">
        <f>SUM(L145:M145)</f>
        <v>30</v>
      </c>
      <c r="O145" s="50" t="s">
        <v>119</v>
      </c>
    </row>
    <row r="146" spans="1:15" s="53" customFormat="1" ht="12.75">
      <c r="A146" s="24">
        <v>130</v>
      </c>
      <c r="B146" s="24"/>
      <c r="C146" s="24"/>
      <c r="D146" s="24"/>
      <c r="E146" s="24"/>
      <c r="F146" s="24" t="s">
        <v>33</v>
      </c>
      <c r="G146" s="36" t="s">
        <v>59</v>
      </c>
      <c r="H146" s="24" t="s">
        <v>18</v>
      </c>
      <c r="I146" s="25" t="s">
        <v>60</v>
      </c>
      <c r="J146" s="58">
        <v>39131</v>
      </c>
      <c r="K146" s="27" t="s">
        <v>379</v>
      </c>
      <c r="L146" s="28">
        <v>30</v>
      </c>
      <c r="M146" s="52">
        <v>0</v>
      </c>
      <c r="N146" s="66">
        <f>SUM(L146:M146)</f>
        <v>30</v>
      </c>
      <c r="O146" s="44" t="s">
        <v>285</v>
      </c>
    </row>
    <row r="147" spans="1:15" s="53" customFormat="1" ht="12.75">
      <c r="A147" s="24">
        <v>131</v>
      </c>
      <c r="B147" s="103" t="s">
        <v>33</v>
      </c>
      <c r="C147" s="103" t="s">
        <v>33</v>
      </c>
      <c r="D147" s="103"/>
      <c r="E147" s="103" t="s">
        <v>33</v>
      </c>
      <c r="F147" s="103"/>
      <c r="G147" s="113" t="s">
        <v>110</v>
      </c>
      <c r="H147" s="103" t="s">
        <v>14</v>
      </c>
      <c r="I147" s="109" t="s">
        <v>109</v>
      </c>
      <c r="J147" s="104">
        <v>39537</v>
      </c>
      <c r="K147" s="114">
        <v>21079.2</v>
      </c>
      <c r="L147" s="111">
        <v>0</v>
      </c>
      <c r="M147" s="105">
        <f>FLOOR((30000-K147)/500,1)*1.5</f>
        <v>25.5</v>
      </c>
      <c r="N147" s="106">
        <f>SUM(L147:M147)</f>
        <v>25.5</v>
      </c>
      <c r="O147" s="44" t="s">
        <v>309</v>
      </c>
    </row>
    <row r="148" spans="1:15" s="53" customFormat="1" ht="12.75">
      <c r="A148" s="24">
        <v>132</v>
      </c>
      <c r="B148" s="24" t="s">
        <v>33</v>
      </c>
      <c r="C148" s="24" t="s">
        <v>33</v>
      </c>
      <c r="D148" s="24" t="s">
        <v>33</v>
      </c>
      <c r="E148" s="91" t="s">
        <v>33</v>
      </c>
      <c r="F148" s="24" t="s">
        <v>33</v>
      </c>
      <c r="G148" s="25" t="s">
        <v>337</v>
      </c>
      <c r="H148" s="30" t="s">
        <v>18</v>
      </c>
      <c r="I148" s="26" t="s">
        <v>338</v>
      </c>
      <c r="J148" s="58">
        <v>39243</v>
      </c>
      <c r="K148" s="31">
        <v>31236.52</v>
      </c>
      <c r="L148" s="28">
        <v>0</v>
      </c>
      <c r="M148" s="52">
        <v>0</v>
      </c>
      <c r="N148" s="66">
        <f>SUM(L148:M148)</f>
        <v>0</v>
      </c>
      <c r="O148" s="44" t="s">
        <v>309</v>
      </c>
    </row>
    <row r="149" spans="1:15" s="53" customFormat="1" ht="12.75">
      <c r="A149" s="24">
        <v>133</v>
      </c>
      <c r="B149" s="103" t="s">
        <v>33</v>
      </c>
      <c r="C149" s="103" t="s">
        <v>33</v>
      </c>
      <c r="D149" s="103" t="s">
        <v>33</v>
      </c>
      <c r="E149" s="103" t="s">
        <v>33</v>
      </c>
      <c r="F149" s="103" t="s">
        <v>33</v>
      </c>
      <c r="G149" s="129" t="s">
        <v>416</v>
      </c>
      <c r="H149" s="130" t="s">
        <v>14</v>
      </c>
      <c r="I149" s="109" t="s">
        <v>417</v>
      </c>
      <c r="J149" s="104">
        <v>39680</v>
      </c>
      <c r="K149" s="114">
        <v>47739.87</v>
      </c>
      <c r="L149" s="111">
        <v>0</v>
      </c>
      <c r="M149" s="105">
        <v>0</v>
      </c>
      <c r="N149" s="106">
        <f>SUM(L149:M149)</f>
        <v>0</v>
      </c>
      <c r="O149" s="44" t="s">
        <v>339</v>
      </c>
    </row>
    <row r="150" spans="1:15" s="53" customFormat="1" ht="12.75">
      <c r="A150" s="3"/>
      <c r="B150" s="3"/>
      <c r="C150" s="3"/>
      <c r="D150" s="3"/>
      <c r="E150" s="99"/>
      <c r="F150" s="3"/>
      <c r="G150" s="101"/>
      <c r="H150" s="102"/>
      <c r="I150" s="19"/>
      <c r="J150" s="6"/>
      <c r="K150" s="100"/>
      <c r="L150" s="17"/>
      <c r="M150" s="15"/>
      <c r="N150" s="62"/>
      <c r="O150" s="59"/>
    </row>
  </sheetData>
  <mergeCells count="2">
    <mergeCell ref="B5:D5"/>
    <mergeCell ref="B6:D6"/>
  </mergeCells>
  <printOptions gridLines="1"/>
  <pageMargins left="0.4724409448818898" right="0.22" top="1.0236220472440944" bottom="0.9055118110236221" header="0.5118110236220472" footer="0.5511811023622047"/>
  <pageSetup horizontalDpi="300" verticalDpi="300" orientation="portrait" paperSize="9" scale="85" r:id="rId1"/>
  <headerFooter alignWithMargins="0">
    <oddHeader>&amp;C&amp;A</oddHeader>
    <oddFooter>&amp;CPagina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75" zoomScaleNormal="75" workbookViewId="0" topLeftCell="A7">
      <selection activeCell="A7" sqref="A1:IV16384"/>
    </sheetView>
  </sheetViews>
  <sheetFormatPr defaultColWidth="9.140625" defaultRowHeight="12.75"/>
  <cols>
    <col min="1" max="1" width="4.421875" style="1" customWidth="1"/>
    <col min="2" max="6" width="6.421875" style="1" customWidth="1"/>
    <col min="7" max="7" width="30.28125" style="2" customWidth="1"/>
    <col min="8" max="8" width="6.140625" style="1" customWidth="1"/>
    <col min="9" max="9" width="24.8515625" style="11" customWidth="1"/>
    <col min="10" max="10" width="12.421875" style="5" customWidth="1"/>
    <col min="11" max="11" width="11.8515625" style="8" customWidth="1"/>
    <col min="12" max="12" width="10.421875" style="16" customWidth="1"/>
    <col min="13" max="13" width="10.00390625" style="14" customWidth="1"/>
    <col min="14" max="14" width="10.421875" style="61" customWidth="1"/>
    <col min="15" max="15" width="13.140625" style="2" hidden="1" customWidth="1"/>
    <col min="16" max="16384" width="9.140625" style="2" customWidth="1"/>
  </cols>
  <sheetData>
    <row r="1" spans="1:11" ht="24.75" customHeight="1">
      <c r="A1" s="131"/>
      <c r="B1" s="131"/>
      <c r="C1" s="131"/>
      <c r="D1" s="131"/>
      <c r="E1" s="131"/>
      <c r="H1" s="2"/>
      <c r="I1" s="2"/>
      <c r="J1" s="72"/>
      <c r="K1" s="2"/>
    </row>
    <row r="2" spans="1:11" ht="24.75" customHeight="1">
      <c r="A2" s="131"/>
      <c r="B2" s="131"/>
      <c r="C2" s="131"/>
      <c r="D2" s="131"/>
      <c r="E2" s="131"/>
      <c r="F2" s="131"/>
      <c r="G2" s="131"/>
      <c r="H2" s="131"/>
      <c r="I2" s="132"/>
      <c r="J2" s="133"/>
      <c r="K2" s="132"/>
    </row>
    <row r="3" ht="12" customHeight="1"/>
    <row r="4" spans="4:11" ht="21" customHeight="1">
      <c r="D4" s="2"/>
      <c r="E4" s="2"/>
      <c r="F4" s="2"/>
      <c r="H4" s="2"/>
      <c r="I4" s="2"/>
      <c r="J4" s="72"/>
      <c r="K4" s="2"/>
    </row>
    <row r="5" spans="1:4" ht="12.75" customHeight="1">
      <c r="A5" s="48"/>
      <c r="B5" s="149"/>
      <c r="C5" s="149"/>
      <c r="D5" s="149"/>
    </row>
    <row r="6" spans="1:14" s="4" customFormat="1" ht="12.75">
      <c r="A6" s="47"/>
      <c r="B6" s="149"/>
      <c r="C6" s="149"/>
      <c r="D6" s="149"/>
      <c r="E6" s="3"/>
      <c r="F6" s="3"/>
      <c r="H6" s="3"/>
      <c r="I6" s="19"/>
      <c r="J6" s="6"/>
      <c r="K6" s="9"/>
      <c r="L6" s="17"/>
      <c r="M6" s="15"/>
      <c r="N6" s="62"/>
    </row>
    <row r="7" spans="1:14" s="4" customFormat="1" ht="12.75">
      <c r="A7" s="1"/>
      <c r="B7" s="1"/>
      <c r="C7" s="1"/>
      <c r="D7" s="1"/>
      <c r="E7" s="1"/>
      <c r="F7" s="1"/>
      <c r="G7" s="13"/>
      <c r="H7" s="22"/>
      <c r="I7" s="11"/>
      <c r="J7" s="5"/>
      <c r="K7" s="9"/>
      <c r="L7" s="17"/>
      <c r="M7" s="15"/>
      <c r="N7" s="62"/>
    </row>
    <row r="8" spans="1:15" s="138" customFormat="1" ht="15.75" customHeight="1">
      <c r="A8" s="134"/>
      <c r="B8" s="134"/>
      <c r="C8" s="134"/>
      <c r="D8" s="134"/>
      <c r="E8" s="134"/>
      <c r="F8" s="134"/>
      <c r="G8" s="135"/>
      <c r="H8" s="135"/>
      <c r="I8" s="135"/>
      <c r="J8" s="136"/>
      <c r="K8" s="135"/>
      <c r="L8" s="135"/>
      <c r="M8" s="135"/>
      <c r="N8" s="137"/>
      <c r="O8" s="134"/>
    </row>
    <row r="9" spans="1:15" s="145" customFormat="1" ht="44.25" customHeight="1">
      <c r="A9" s="139"/>
      <c r="B9" s="139"/>
      <c r="C9" s="139"/>
      <c r="D9" s="139"/>
      <c r="E9" s="139"/>
      <c r="F9" s="139"/>
      <c r="G9" s="139"/>
      <c r="H9" s="139"/>
      <c r="I9" s="140"/>
      <c r="J9" s="140"/>
      <c r="K9" s="141"/>
      <c r="L9" s="142"/>
      <c r="M9" s="143"/>
      <c r="N9" s="144"/>
      <c r="O9" s="139"/>
    </row>
    <row r="10" spans="1:15" s="146" customFormat="1" ht="12.75" customHeight="1">
      <c r="A10" s="34"/>
      <c r="B10" s="54"/>
      <c r="C10" s="90"/>
      <c r="D10" s="54"/>
      <c r="E10" s="54"/>
      <c r="F10" s="54"/>
      <c r="G10" s="55"/>
      <c r="H10" s="54"/>
      <c r="I10" s="56"/>
      <c r="J10" s="76"/>
      <c r="K10" s="78"/>
      <c r="L10" s="79"/>
      <c r="M10" s="80"/>
      <c r="N10" s="81"/>
      <c r="O10" s="57"/>
    </row>
    <row r="11" spans="1:15" s="146" customFormat="1" ht="12.75" customHeight="1">
      <c r="A11" s="82"/>
      <c r="B11" s="82"/>
      <c r="C11" s="82"/>
      <c r="D11" s="82"/>
      <c r="E11" s="82"/>
      <c r="F11" s="82"/>
      <c r="G11" s="83"/>
      <c r="H11" s="82"/>
      <c r="I11" s="84"/>
      <c r="J11" s="85"/>
      <c r="K11" s="86"/>
      <c r="L11" s="87"/>
      <c r="M11" s="88"/>
      <c r="N11" s="89"/>
      <c r="O11" s="67"/>
    </row>
    <row r="12" spans="3:13" ht="12.75" customHeight="1">
      <c r="C12" s="12"/>
      <c r="E12" s="2"/>
      <c r="F12" s="23"/>
      <c r="G12" s="11"/>
      <c r="H12" s="5"/>
      <c r="I12" s="8"/>
      <c r="J12" s="16"/>
      <c r="K12" s="15"/>
      <c r="L12" s="61"/>
      <c r="M12" s="61"/>
    </row>
    <row r="13" spans="3:13" ht="12.75" customHeight="1">
      <c r="C13" s="12"/>
      <c r="E13" s="2"/>
      <c r="F13" s="23"/>
      <c r="G13" s="11"/>
      <c r="H13" s="5"/>
      <c r="I13" s="8"/>
      <c r="J13" s="16"/>
      <c r="K13" s="15"/>
      <c r="L13" s="61"/>
      <c r="M13" s="61"/>
    </row>
    <row r="14" spans="3:13" ht="13.5" customHeight="1">
      <c r="C14" s="12"/>
      <c r="E14" s="2"/>
      <c r="F14" s="23"/>
      <c r="G14" s="11"/>
      <c r="H14" s="5"/>
      <c r="I14" s="8"/>
      <c r="J14" s="16"/>
      <c r="K14" s="15"/>
      <c r="L14" s="61"/>
      <c r="M14" s="61"/>
    </row>
    <row r="15" spans="1:15" s="138" customFormat="1" ht="16.5" customHeight="1">
      <c r="A15" s="134"/>
      <c r="B15" s="134"/>
      <c r="C15" s="134"/>
      <c r="D15" s="134"/>
      <c r="E15" s="134"/>
      <c r="F15" s="134"/>
      <c r="G15" s="135"/>
      <c r="H15" s="135"/>
      <c r="I15" s="134"/>
      <c r="J15" s="147"/>
      <c r="K15" s="134"/>
      <c r="L15" s="134"/>
      <c r="M15" s="134"/>
      <c r="N15" s="148"/>
      <c r="O15" s="134"/>
    </row>
    <row r="16" spans="1:15" s="145" customFormat="1" ht="45" customHeight="1">
      <c r="A16" s="139"/>
      <c r="B16" s="139"/>
      <c r="C16" s="139"/>
      <c r="D16" s="139"/>
      <c r="E16" s="139"/>
      <c r="F16" s="139"/>
      <c r="G16" s="139"/>
      <c r="H16" s="139"/>
      <c r="I16" s="140"/>
      <c r="J16" s="140"/>
      <c r="K16" s="141"/>
      <c r="L16" s="142"/>
      <c r="M16" s="143"/>
      <c r="N16" s="144"/>
      <c r="O16" s="139"/>
    </row>
    <row r="17" spans="1:16" s="53" customFormat="1" ht="12.75">
      <c r="A17" s="24"/>
      <c r="B17" s="116"/>
      <c r="C17" s="117"/>
      <c r="D17" s="120"/>
      <c r="E17" s="120"/>
      <c r="F17" s="120"/>
      <c r="G17" s="121"/>
      <c r="H17" s="122"/>
      <c r="I17" s="123"/>
      <c r="J17" s="118"/>
      <c r="K17" s="124"/>
      <c r="L17" s="125"/>
      <c r="M17" s="105"/>
      <c r="N17" s="106"/>
      <c r="O17" s="98"/>
      <c r="P17" s="20"/>
    </row>
    <row r="18" spans="1:16" s="20" customFormat="1" ht="12.75">
      <c r="A18" s="24"/>
      <c r="B18" s="103"/>
      <c r="C18" s="103"/>
      <c r="D18" s="103"/>
      <c r="E18" s="103"/>
      <c r="F18" s="103"/>
      <c r="G18" s="107"/>
      <c r="H18" s="103"/>
      <c r="I18" s="109"/>
      <c r="J18" s="104"/>
      <c r="K18" s="114"/>
      <c r="L18" s="111"/>
      <c r="M18" s="105"/>
      <c r="N18" s="106"/>
      <c r="O18" s="44"/>
      <c r="P18" s="53"/>
    </row>
    <row r="19" spans="1:16" ht="12.75">
      <c r="A19" s="24"/>
      <c r="B19" s="112"/>
      <c r="C19" s="103"/>
      <c r="D19" s="103"/>
      <c r="E19" s="103"/>
      <c r="F19" s="103"/>
      <c r="G19" s="107"/>
      <c r="H19" s="103"/>
      <c r="I19" s="109"/>
      <c r="J19" s="104"/>
      <c r="K19" s="119"/>
      <c r="L19" s="111"/>
      <c r="M19" s="105"/>
      <c r="N19" s="106"/>
      <c r="O19" s="96"/>
      <c r="P19" s="53"/>
    </row>
    <row r="20" spans="1:16" ht="12.75">
      <c r="A20" s="24"/>
      <c r="B20" s="103"/>
      <c r="C20" s="103"/>
      <c r="D20" s="103"/>
      <c r="E20" s="103"/>
      <c r="F20" s="103"/>
      <c r="G20" s="107"/>
      <c r="H20" s="108"/>
      <c r="I20" s="109"/>
      <c r="J20" s="104"/>
      <c r="K20" s="110"/>
      <c r="L20" s="111"/>
      <c r="M20" s="105"/>
      <c r="N20" s="106"/>
      <c r="O20" s="44"/>
      <c r="P20" s="95"/>
    </row>
    <row r="21" spans="1:15" s="53" customFormat="1" ht="12.75">
      <c r="A21" s="24"/>
      <c r="B21" s="24"/>
      <c r="C21" s="24"/>
      <c r="D21" s="24"/>
      <c r="E21" s="24"/>
      <c r="F21" s="24"/>
      <c r="G21" s="25"/>
      <c r="H21" s="30"/>
      <c r="I21" s="26"/>
      <c r="J21" s="58"/>
      <c r="K21" s="31"/>
      <c r="L21" s="28"/>
      <c r="M21" s="52"/>
      <c r="N21" s="66"/>
      <c r="O21" s="96"/>
    </row>
    <row r="22" spans="1:15" ht="12.75">
      <c r="A22" s="24"/>
      <c r="B22" s="24"/>
      <c r="C22" s="24"/>
      <c r="D22" s="24"/>
      <c r="E22" s="24"/>
      <c r="F22" s="24"/>
      <c r="G22" s="36"/>
      <c r="H22" s="24"/>
      <c r="I22" s="26"/>
      <c r="J22" s="58"/>
      <c r="K22" s="27"/>
      <c r="L22" s="28"/>
      <c r="M22" s="52"/>
      <c r="N22" s="66"/>
      <c r="O22" s="44"/>
    </row>
    <row r="23" spans="1:15" ht="12.75">
      <c r="A23" s="24"/>
      <c r="B23" s="91"/>
      <c r="C23" s="24"/>
      <c r="D23" s="24"/>
      <c r="E23" s="24"/>
      <c r="F23" s="24"/>
      <c r="G23" s="37"/>
      <c r="H23" s="30"/>
      <c r="I23" s="25"/>
      <c r="J23" s="58"/>
      <c r="K23" s="27"/>
      <c r="L23" s="28"/>
      <c r="M23" s="52"/>
      <c r="N23" s="66"/>
      <c r="O23" s="50"/>
    </row>
    <row r="24" spans="1:16" ht="12.75">
      <c r="A24" s="24"/>
      <c r="B24" s="24"/>
      <c r="C24" s="91"/>
      <c r="D24" s="24"/>
      <c r="E24" s="24"/>
      <c r="F24" s="24"/>
      <c r="G24" s="25"/>
      <c r="H24" s="30"/>
      <c r="I24" s="26"/>
      <c r="J24" s="58"/>
      <c r="K24" s="31"/>
      <c r="L24" s="28"/>
      <c r="M24" s="52"/>
      <c r="N24" s="66"/>
      <c r="O24" s="96"/>
      <c r="P24" s="95"/>
    </row>
    <row r="25" spans="1:15" ht="12.75">
      <c r="A25" s="24"/>
      <c r="B25" s="24"/>
      <c r="C25" s="24"/>
      <c r="D25" s="24"/>
      <c r="E25" s="24"/>
      <c r="F25" s="24"/>
      <c r="G25" s="36"/>
      <c r="H25" s="24"/>
      <c r="I25" s="26"/>
      <c r="J25" s="58"/>
      <c r="K25" s="27"/>
      <c r="L25" s="28"/>
      <c r="M25" s="52"/>
      <c r="N25" s="66"/>
      <c r="O25" s="44"/>
    </row>
    <row r="26" spans="1:16" s="53" customFormat="1" ht="12.75">
      <c r="A26" s="24"/>
      <c r="B26" s="24"/>
      <c r="C26" s="24"/>
      <c r="D26" s="24"/>
      <c r="E26" s="24"/>
      <c r="F26" s="91"/>
      <c r="G26" s="25"/>
      <c r="H26" s="30"/>
      <c r="I26" s="26"/>
      <c r="J26" s="58"/>
      <c r="K26" s="93"/>
      <c r="L26" s="28"/>
      <c r="M26" s="52"/>
      <c r="N26" s="66"/>
      <c r="O26" s="96"/>
      <c r="P26" s="95"/>
    </row>
    <row r="27" spans="1:16" ht="12.75">
      <c r="A27" s="24"/>
      <c r="B27" s="24"/>
      <c r="C27" s="24"/>
      <c r="D27" s="24"/>
      <c r="E27" s="24"/>
      <c r="F27" s="91"/>
      <c r="G27" s="25"/>
      <c r="H27" s="30"/>
      <c r="I27" s="26"/>
      <c r="J27" s="58"/>
      <c r="K27" s="31"/>
      <c r="L27" s="28"/>
      <c r="M27" s="52"/>
      <c r="N27" s="66"/>
      <c r="O27" s="44"/>
      <c r="P27" s="53"/>
    </row>
    <row r="28" spans="1:16" ht="12.75">
      <c r="A28" s="24"/>
      <c r="B28" s="24"/>
      <c r="C28" s="24"/>
      <c r="D28" s="24"/>
      <c r="E28" s="24"/>
      <c r="F28" s="91"/>
      <c r="G28" s="25"/>
      <c r="H28" s="24"/>
      <c r="I28" s="26"/>
      <c r="J28" s="58"/>
      <c r="K28" s="128"/>
      <c r="L28" s="28"/>
      <c r="M28" s="52"/>
      <c r="N28" s="66"/>
      <c r="O28" s="44"/>
      <c r="P28" s="95"/>
    </row>
    <row r="29" spans="1:15" s="127" customFormat="1" ht="12.75">
      <c r="A29" s="24"/>
      <c r="B29" s="24"/>
      <c r="C29" s="24"/>
      <c r="D29" s="24"/>
      <c r="E29" s="24"/>
      <c r="F29" s="24"/>
      <c r="G29" s="36"/>
      <c r="H29" s="24"/>
      <c r="I29" s="26"/>
      <c r="J29" s="58"/>
      <c r="K29" s="128"/>
      <c r="L29" s="28"/>
      <c r="M29" s="52"/>
      <c r="N29" s="66"/>
      <c r="O29" s="126"/>
    </row>
    <row r="30" spans="1:16" s="51" customFormat="1" ht="12.75">
      <c r="A30" s="24"/>
      <c r="B30" s="103"/>
      <c r="C30" s="103"/>
      <c r="D30" s="103"/>
      <c r="E30" s="103"/>
      <c r="F30" s="112"/>
      <c r="G30" s="113"/>
      <c r="H30" s="103"/>
      <c r="I30" s="109"/>
      <c r="J30" s="104"/>
      <c r="K30" s="114"/>
      <c r="L30" s="111"/>
      <c r="M30" s="105"/>
      <c r="N30" s="106"/>
      <c r="O30" s="49"/>
      <c r="P30" s="95"/>
    </row>
    <row r="31" spans="1:16" s="4" customFormat="1" ht="12.75">
      <c r="A31" s="24"/>
      <c r="B31" s="103"/>
      <c r="C31" s="103"/>
      <c r="D31" s="103"/>
      <c r="E31" s="103"/>
      <c r="F31" s="103"/>
      <c r="G31" s="113"/>
      <c r="H31" s="103"/>
      <c r="I31" s="109"/>
      <c r="J31" s="104"/>
      <c r="K31" s="114"/>
      <c r="L31" s="111"/>
      <c r="M31" s="105"/>
      <c r="N31" s="106"/>
      <c r="O31" s="96"/>
      <c r="P31" s="2"/>
    </row>
    <row r="32" spans="1:16" s="53" customFormat="1" ht="12.75">
      <c r="A32" s="24"/>
      <c r="B32" s="24"/>
      <c r="C32" s="24"/>
      <c r="D32" s="24"/>
      <c r="E32" s="24"/>
      <c r="F32" s="24"/>
      <c r="G32" s="25"/>
      <c r="H32" s="30"/>
      <c r="I32" s="26"/>
      <c r="J32" s="58"/>
      <c r="K32" s="93"/>
      <c r="L32" s="28"/>
      <c r="M32" s="52"/>
      <c r="N32" s="66"/>
      <c r="O32" s="44"/>
      <c r="P32" s="2"/>
    </row>
    <row r="33" spans="1:16" ht="12.75">
      <c r="A33" s="24"/>
      <c r="B33" s="24"/>
      <c r="C33" s="91"/>
      <c r="D33" s="24"/>
      <c r="E33" s="24"/>
      <c r="F33" s="24"/>
      <c r="G33" s="25"/>
      <c r="H33" s="24"/>
      <c r="I33" s="26"/>
      <c r="J33" s="58"/>
      <c r="K33" s="27"/>
      <c r="L33" s="28"/>
      <c r="M33" s="52"/>
      <c r="N33" s="66"/>
      <c r="O33" s="44"/>
      <c r="P33" s="95"/>
    </row>
    <row r="34" spans="1:16" ht="12.75">
      <c r="A34" s="24"/>
      <c r="B34" s="103"/>
      <c r="C34" s="112"/>
      <c r="D34" s="103"/>
      <c r="E34" s="103"/>
      <c r="F34" s="103"/>
      <c r="G34" s="107"/>
      <c r="H34" s="108"/>
      <c r="I34" s="109"/>
      <c r="J34" s="104"/>
      <c r="K34" s="115"/>
      <c r="L34" s="111"/>
      <c r="M34" s="105"/>
      <c r="N34" s="106"/>
      <c r="O34" s="44"/>
      <c r="P34" s="53"/>
    </row>
    <row r="35" spans="1:16" ht="12.75">
      <c r="A35" s="24"/>
      <c r="B35" s="24"/>
      <c r="C35" s="24"/>
      <c r="D35" s="24"/>
      <c r="E35" s="24"/>
      <c r="F35" s="91"/>
      <c r="G35" s="36"/>
      <c r="H35" s="24"/>
      <c r="I35" s="26"/>
      <c r="J35" s="58"/>
      <c r="K35" s="128"/>
      <c r="L35" s="28"/>
      <c r="M35" s="52"/>
      <c r="N35" s="66"/>
      <c r="O35" s="44"/>
      <c r="P35" s="53"/>
    </row>
    <row r="36" spans="1:16" ht="12.75">
      <c r="A36" s="24"/>
      <c r="B36" s="103"/>
      <c r="C36" s="112"/>
      <c r="D36" s="103"/>
      <c r="E36" s="103"/>
      <c r="F36" s="103"/>
      <c r="G36" s="107"/>
      <c r="H36" s="108"/>
      <c r="I36" s="109"/>
      <c r="J36" s="104"/>
      <c r="K36" s="110"/>
      <c r="L36" s="111"/>
      <c r="M36" s="105"/>
      <c r="N36" s="106"/>
      <c r="O36" s="44"/>
      <c r="P36" s="95"/>
    </row>
    <row r="37" spans="1:16" s="53" customFormat="1" ht="12.75">
      <c r="A37" s="24"/>
      <c r="B37" s="24"/>
      <c r="C37" s="24"/>
      <c r="D37" s="24"/>
      <c r="E37" s="91"/>
      <c r="F37" s="24"/>
      <c r="G37" s="92"/>
      <c r="H37" s="24"/>
      <c r="I37" s="37"/>
      <c r="J37" s="58"/>
      <c r="K37" s="128"/>
      <c r="L37" s="28"/>
      <c r="M37" s="52"/>
      <c r="N37" s="66"/>
      <c r="O37" s="96"/>
      <c r="P37" s="95"/>
    </row>
    <row r="38" spans="1:16" s="51" customFormat="1" ht="12.75">
      <c r="A38" s="24"/>
      <c r="B38" s="24"/>
      <c r="C38" s="24"/>
      <c r="D38" s="24"/>
      <c r="E38" s="24"/>
      <c r="F38" s="91"/>
      <c r="G38" s="36"/>
      <c r="H38" s="24"/>
      <c r="I38" s="26"/>
      <c r="J38" s="58"/>
      <c r="K38" s="27"/>
      <c r="L38" s="28"/>
      <c r="M38" s="52"/>
      <c r="N38" s="66"/>
      <c r="O38" s="96"/>
      <c r="P38" s="53"/>
    </row>
    <row r="39" spans="1:15" s="53" customFormat="1" ht="12.75">
      <c r="A39" s="24"/>
      <c r="B39" s="24"/>
      <c r="C39" s="24"/>
      <c r="D39" s="24"/>
      <c r="E39" s="24"/>
      <c r="F39" s="24"/>
      <c r="G39" s="25"/>
      <c r="H39" s="30"/>
      <c r="I39" s="26"/>
      <c r="J39" s="58"/>
      <c r="K39" s="93"/>
      <c r="L39" s="28"/>
      <c r="M39" s="52"/>
      <c r="N39" s="66"/>
      <c r="O39" s="44"/>
    </row>
    <row r="40" spans="1:15" ht="12.75">
      <c r="A40" s="24"/>
      <c r="B40" s="24"/>
      <c r="C40" s="24"/>
      <c r="D40" s="24"/>
      <c r="E40" s="24"/>
      <c r="F40" s="24"/>
      <c r="G40" s="25"/>
      <c r="H40" s="30"/>
      <c r="I40" s="26"/>
      <c r="J40" s="58"/>
      <c r="K40" s="31"/>
      <c r="L40" s="28"/>
      <c r="M40" s="52"/>
      <c r="N40" s="66"/>
      <c r="O40" s="44"/>
    </row>
    <row r="41" spans="1:15" s="53" customFormat="1" ht="12.75">
      <c r="A41" s="24"/>
      <c r="B41" s="24"/>
      <c r="C41" s="24"/>
      <c r="D41" s="24"/>
      <c r="E41" s="24"/>
      <c r="F41" s="24"/>
      <c r="G41" s="25"/>
      <c r="H41" s="24"/>
      <c r="I41" s="26"/>
      <c r="J41" s="58"/>
      <c r="K41" s="128"/>
      <c r="L41" s="33"/>
      <c r="M41" s="52"/>
      <c r="N41" s="66"/>
      <c r="O41" s="96"/>
    </row>
    <row r="42" spans="1:16" ht="12.75">
      <c r="A42" s="24"/>
      <c r="B42" s="24"/>
      <c r="C42" s="24"/>
      <c r="D42" s="24"/>
      <c r="E42" s="24"/>
      <c r="F42" s="24"/>
      <c r="G42" s="36"/>
      <c r="H42" s="24"/>
      <c r="I42" s="26"/>
      <c r="J42" s="58"/>
      <c r="K42" s="27"/>
      <c r="L42" s="28"/>
      <c r="M42" s="52"/>
      <c r="N42" s="66"/>
      <c r="O42" s="44"/>
      <c r="P42" s="53"/>
    </row>
    <row r="43" spans="1:15" ht="12.75">
      <c r="A43" s="24"/>
      <c r="B43" s="24"/>
      <c r="C43" s="24"/>
      <c r="D43" s="24"/>
      <c r="E43" s="24"/>
      <c r="F43" s="24"/>
      <c r="G43" s="25"/>
      <c r="H43" s="24"/>
      <c r="I43" s="26"/>
      <c r="J43" s="58"/>
      <c r="K43" s="27"/>
      <c r="L43" s="28"/>
      <c r="M43" s="52"/>
      <c r="N43" s="66"/>
      <c r="O43" s="44"/>
    </row>
    <row r="44" spans="1:15" s="53" customFormat="1" ht="12.75">
      <c r="A44" s="24"/>
      <c r="B44" s="24"/>
      <c r="C44" s="24"/>
      <c r="D44" s="24"/>
      <c r="E44" s="24"/>
      <c r="F44" s="24"/>
      <c r="G44" s="25"/>
      <c r="H44" s="24"/>
      <c r="I44" s="26"/>
      <c r="J44" s="58"/>
      <c r="K44" s="27"/>
      <c r="L44" s="33"/>
      <c r="M44" s="52"/>
      <c r="N44" s="66"/>
      <c r="O44" s="50"/>
    </row>
    <row r="45" spans="1:16" ht="12.75">
      <c r="A45" s="24"/>
      <c r="B45" s="24"/>
      <c r="C45" s="24"/>
      <c r="D45" s="24"/>
      <c r="E45" s="24"/>
      <c r="F45" s="24"/>
      <c r="G45" s="25"/>
      <c r="H45" s="30"/>
      <c r="I45" s="26"/>
      <c r="J45" s="58"/>
      <c r="K45" s="31"/>
      <c r="L45" s="28"/>
      <c r="M45" s="52"/>
      <c r="N45" s="66"/>
      <c r="O45" s="50"/>
      <c r="P45" s="95"/>
    </row>
    <row r="46" spans="1:16" s="95" customFormat="1" ht="12.75">
      <c r="A46" s="24"/>
      <c r="B46" s="24"/>
      <c r="C46" s="24"/>
      <c r="D46" s="24"/>
      <c r="E46" s="24"/>
      <c r="F46" s="24"/>
      <c r="G46" s="36"/>
      <c r="H46" s="24"/>
      <c r="I46" s="26"/>
      <c r="J46" s="58"/>
      <c r="K46" s="27"/>
      <c r="L46" s="28"/>
      <c r="M46" s="52"/>
      <c r="N46" s="66"/>
      <c r="O46" s="44"/>
      <c r="P46" s="53"/>
    </row>
    <row r="47" spans="1:16" ht="12.75">
      <c r="A47" s="24"/>
      <c r="B47" s="24"/>
      <c r="C47" s="24"/>
      <c r="D47" s="24"/>
      <c r="E47" s="24"/>
      <c r="F47" s="24"/>
      <c r="G47" s="36"/>
      <c r="H47" s="24"/>
      <c r="I47" s="26"/>
      <c r="J47" s="58"/>
      <c r="K47" s="27"/>
      <c r="L47" s="28"/>
      <c r="M47" s="52"/>
      <c r="N47" s="66"/>
      <c r="O47" s="96"/>
      <c r="P47" s="95"/>
    </row>
    <row r="48" spans="1:16" ht="12.75">
      <c r="A48" s="24"/>
      <c r="B48" s="24"/>
      <c r="C48" s="24"/>
      <c r="D48" s="24"/>
      <c r="E48" s="24"/>
      <c r="F48" s="24"/>
      <c r="G48" s="25"/>
      <c r="H48" s="24"/>
      <c r="I48" s="26"/>
      <c r="J48" s="58"/>
      <c r="K48" s="27"/>
      <c r="L48" s="28"/>
      <c r="M48" s="52"/>
      <c r="N48" s="66"/>
      <c r="O48" s="44"/>
      <c r="P48" s="95"/>
    </row>
    <row r="49" spans="1:16" s="95" customFormat="1" ht="12.75">
      <c r="A49" s="24"/>
      <c r="B49" s="103"/>
      <c r="C49" s="103"/>
      <c r="D49" s="112"/>
      <c r="E49" s="103"/>
      <c r="F49" s="103"/>
      <c r="G49" s="107"/>
      <c r="H49" s="108"/>
      <c r="I49" s="109"/>
      <c r="J49" s="104"/>
      <c r="K49" s="110"/>
      <c r="L49" s="111"/>
      <c r="M49" s="105"/>
      <c r="N49" s="106"/>
      <c r="O49" s="96"/>
      <c r="P49" s="2"/>
    </row>
    <row r="50" spans="1:16" s="4" customFormat="1" ht="12.75">
      <c r="A50" s="24"/>
      <c r="B50" s="24"/>
      <c r="C50" s="24"/>
      <c r="D50" s="24"/>
      <c r="E50" s="24"/>
      <c r="F50" s="24"/>
      <c r="G50" s="36"/>
      <c r="H50" s="24"/>
      <c r="I50" s="26"/>
      <c r="J50" s="58"/>
      <c r="K50" s="27"/>
      <c r="L50" s="28"/>
      <c r="M50" s="52"/>
      <c r="N50" s="66"/>
      <c r="O50" s="94"/>
      <c r="P50" s="2"/>
    </row>
    <row r="51" spans="1:16" s="95" customFormat="1" ht="12.75">
      <c r="A51" s="24"/>
      <c r="B51" s="24"/>
      <c r="C51" s="24"/>
      <c r="D51" s="24"/>
      <c r="E51" s="24"/>
      <c r="F51" s="91"/>
      <c r="G51" s="25"/>
      <c r="H51" s="24"/>
      <c r="I51" s="26"/>
      <c r="J51" s="58"/>
      <c r="K51" s="27"/>
      <c r="L51" s="28"/>
      <c r="M51" s="52"/>
      <c r="N51" s="66"/>
      <c r="O51" s="44"/>
      <c r="P51" s="53"/>
    </row>
    <row r="52" spans="1:16" s="20" customFormat="1" ht="12.75">
      <c r="A52" s="24"/>
      <c r="B52" s="91"/>
      <c r="C52" s="24"/>
      <c r="D52" s="24"/>
      <c r="E52" s="24"/>
      <c r="F52" s="24"/>
      <c r="G52" s="36"/>
      <c r="H52" s="24"/>
      <c r="I52" s="26"/>
      <c r="J52" s="58"/>
      <c r="K52" s="27"/>
      <c r="L52" s="28"/>
      <c r="M52" s="52"/>
      <c r="N52" s="66"/>
      <c r="O52" s="50"/>
      <c r="P52" s="53"/>
    </row>
    <row r="53" spans="1:15" s="53" customFormat="1" ht="12.75">
      <c r="A53" s="24"/>
      <c r="B53" s="24"/>
      <c r="C53" s="91"/>
      <c r="D53" s="24"/>
      <c r="E53" s="24"/>
      <c r="F53" s="24"/>
      <c r="G53" s="25"/>
      <c r="H53" s="30"/>
      <c r="I53" s="26"/>
      <c r="J53" s="58"/>
      <c r="K53" s="31"/>
      <c r="L53" s="28"/>
      <c r="M53" s="52"/>
      <c r="N53" s="66"/>
      <c r="O53" s="50"/>
    </row>
    <row r="54" spans="1:16" ht="12.75">
      <c r="A54" s="24"/>
      <c r="B54" s="24"/>
      <c r="C54" s="24"/>
      <c r="D54" s="24"/>
      <c r="E54" s="24"/>
      <c r="F54" s="24"/>
      <c r="G54" s="36"/>
      <c r="H54" s="30"/>
      <c r="I54" s="26"/>
      <c r="J54" s="58"/>
      <c r="K54" s="27"/>
      <c r="L54" s="33"/>
      <c r="M54" s="52"/>
      <c r="N54" s="66"/>
      <c r="O54" s="96"/>
      <c r="P54" s="95"/>
    </row>
    <row r="55" spans="1:16" s="20" customFormat="1" ht="12.75">
      <c r="A55" s="24"/>
      <c r="B55" s="24"/>
      <c r="C55" s="24"/>
      <c r="D55" s="91"/>
      <c r="E55" s="24"/>
      <c r="F55" s="24"/>
      <c r="G55" s="36"/>
      <c r="H55" s="24"/>
      <c r="I55" s="26"/>
      <c r="J55" s="58"/>
      <c r="K55" s="27"/>
      <c r="L55" s="28"/>
      <c r="M55" s="52"/>
      <c r="N55" s="66"/>
      <c r="O55" s="57"/>
      <c r="P55" s="2"/>
    </row>
    <row r="56" spans="1:16" s="95" customFormat="1" ht="12.75">
      <c r="A56" s="24"/>
      <c r="B56" s="24"/>
      <c r="C56" s="24"/>
      <c r="D56" s="24"/>
      <c r="E56" s="24"/>
      <c r="F56" s="24"/>
      <c r="G56" s="25"/>
      <c r="H56" s="24"/>
      <c r="I56" s="26"/>
      <c r="J56" s="58"/>
      <c r="K56" s="27"/>
      <c r="L56" s="33"/>
      <c r="M56" s="52"/>
      <c r="N56" s="66"/>
      <c r="O56" s="44"/>
      <c r="P56" s="2"/>
    </row>
    <row r="57" spans="1:16" s="95" customFormat="1" ht="12.75">
      <c r="A57" s="24"/>
      <c r="B57" s="24"/>
      <c r="C57" s="24"/>
      <c r="D57" s="24"/>
      <c r="E57" s="24"/>
      <c r="F57" s="24"/>
      <c r="G57" s="25"/>
      <c r="H57" s="24"/>
      <c r="I57" s="26"/>
      <c r="J57" s="58"/>
      <c r="K57" s="27"/>
      <c r="L57" s="28"/>
      <c r="M57" s="52"/>
      <c r="N57" s="66"/>
      <c r="O57" s="44"/>
      <c r="P57" s="20"/>
    </row>
    <row r="58" spans="1:16" s="95" customFormat="1" ht="12.75">
      <c r="A58" s="24"/>
      <c r="B58" s="24"/>
      <c r="C58" s="24"/>
      <c r="D58" s="24"/>
      <c r="E58" s="24"/>
      <c r="F58" s="24"/>
      <c r="G58" s="25"/>
      <c r="H58" s="30"/>
      <c r="I58" s="26"/>
      <c r="J58" s="58"/>
      <c r="K58" s="31"/>
      <c r="L58" s="28"/>
      <c r="M58" s="52"/>
      <c r="N58" s="66"/>
      <c r="O58" s="50"/>
      <c r="P58" s="53"/>
    </row>
    <row r="59" spans="1:16" s="53" customFormat="1" ht="12.75">
      <c r="A59" s="24"/>
      <c r="B59" s="103"/>
      <c r="C59" s="103"/>
      <c r="D59" s="103"/>
      <c r="E59" s="103"/>
      <c r="F59" s="103"/>
      <c r="G59" s="107"/>
      <c r="H59" s="103"/>
      <c r="I59" s="109"/>
      <c r="J59" s="104"/>
      <c r="K59" s="114"/>
      <c r="L59" s="111"/>
      <c r="M59" s="105"/>
      <c r="N59" s="106"/>
      <c r="O59" s="44"/>
      <c r="P59" s="2"/>
    </row>
    <row r="60" spans="1:15" s="95" customFormat="1" ht="12.75">
      <c r="A60" s="24"/>
      <c r="B60" s="24"/>
      <c r="C60" s="24"/>
      <c r="D60" s="91"/>
      <c r="E60" s="24"/>
      <c r="F60" s="24"/>
      <c r="G60" s="25"/>
      <c r="H60" s="24"/>
      <c r="I60" s="26"/>
      <c r="J60" s="58"/>
      <c r="K60" s="27"/>
      <c r="L60" s="33"/>
      <c r="M60" s="52"/>
      <c r="N60" s="66"/>
      <c r="O60" s="50"/>
    </row>
    <row r="61" spans="1:15" ht="12.75">
      <c r="A61" s="24"/>
      <c r="B61" s="112"/>
      <c r="C61" s="103"/>
      <c r="D61" s="103"/>
      <c r="E61" s="103"/>
      <c r="F61" s="103"/>
      <c r="G61" s="107"/>
      <c r="H61" s="108"/>
      <c r="I61" s="109"/>
      <c r="J61" s="104"/>
      <c r="K61" s="110"/>
      <c r="L61" s="111"/>
      <c r="M61" s="105"/>
      <c r="N61" s="106"/>
      <c r="O61" s="96"/>
    </row>
    <row r="62" spans="1:15" s="53" customFormat="1" ht="12.75">
      <c r="A62" s="24"/>
      <c r="B62" s="103"/>
      <c r="C62" s="103"/>
      <c r="D62" s="103"/>
      <c r="E62" s="112"/>
      <c r="F62" s="103"/>
      <c r="G62" s="113"/>
      <c r="H62" s="103"/>
      <c r="I62" s="109"/>
      <c r="J62" s="104"/>
      <c r="K62" s="114"/>
      <c r="L62" s="111"/>
      <c r="M62" s="105"/>
      <c r="N62" s="106"/>
      <c r="O62" s="96"/>
    </row>
    <row r="63" spans="1:16" ht="12.75">
      <c r="A63" s="24"/>
      <c r="B63" s="24"/>
      <c r="C63" s="24"/>
      <c r="D63" s="24"/>
      <c r="E63" s="24"/>
      <c r="F63" s="24"/>
      <c r="G63" s="36"/>
      <c r="H63" s="24"/>
      <c r="I63" s="26"/>
      <c r="J63" s="58"/>
      <c r="K63" s="27"/>
      <c r="L63" s="28"/>
      <c r="M63" s="52"/>
      <c r="N63" s="66"/>
      <c r="O63" s="44"/>
      <c r="P63" s="53"/>
    </row>
    <row r="64" spans="1:16" ht="12.75">
      <c r="A64" s="24"/>
      <c r="B64" s="24"/>
      <c r="C64" s="24"/>
      <c r="D64" s="24"/>
      <c r="E64" s="24"/>
      <c r="F64" s="24"/>
      <c r="G64" s="36"/>
      <c r="H64" s="24"/>
      <c r="I64" s="26"/>
      <c r="J64" s="58"/>
      <c r="K64" s="27"/>
      <c r="L64" s="28"/>
      <c r="M64" s="52"/>
      <c r="N64" s="66"/>
      <c r="O64" s="50"/>
      <c r="P64" s="53"/>
    </row>
    <row r="65" spans="1:16" s="95" customFormat="1" ht="12.75">
      <c r="A65" s="24"/>
      <c r="B65" s="24"/>
      <c r="C65" s="24"/>
      <c r="D65" s="24"/>
      <c r="E65" s="24"/>
      <c r="F65" s="91"/>
      <c r="G65" s="36"/>
      <c r="H65" s="24"/>
      <c r="I65" s="26"/>
      <c r="J65" s="58"/>
      <c r="K65" s="27"/>
      <c r="L65" s="28"/>
      <c r="M65" s="52"/>
      <c r="N65" s="66"/>
      <c r="O65" s="50"/>
      <c r="P65" s="2"/>
    </row>
    <row r="66" spans="1:15" s="95" customFormat="1" ht="12.75">
      <c r="A66" s="24"/>
      <c r="B66" s="24"/>
      <c r="C66" s="24"/>
      <c r="D66" s="24"/>
      <c r="E66" s="24"/>
      <c r="F66" s="24"/>
      <c r="G66" s="36"/>
      <c r="H66" s="24"/>
      <c r="I66" s="26"/>
      <c r="J66" s="58"/>
      <c r="K66" s="27"/>
      <c r="L66" s="28"/>
      <c r="M66" s="52"/>
      <c r="N66" s="66"/>
      <c r="O66" s="44"/>
    </row>
    <row r="67" spans="1:16" s="95" customFormat="1" ht="12.75">
      <c r="A67" s="24"/>
      <c r="B67" s="103"/>
      <c r="C67" s="112"/>
      <c r="D67" s="103"/>
      <c r="E67" s="103"/>
      <c r="F67" s="103"/>
      <c r="G67" s="107"/>
      <c r="H67" s="108"/>
      <c r="I67" s="109"/>
      <c r="J67" s="104"/>
      <c r="K67" s="110"/>
      <c r="L67" s="111"/>
      <c r="M67" s="105"/>
      <c r="N67" s="106"/>
      <c r="O67" s="96"/>
      <c r="P67" s="53"/>
    </row>
    <row r="68" spans="1:15" ht="12.75">
      <c r="A68" s="24"/>
      <c r="B68" s="91"/>
      <c r="C68" s="24"/>
      <c r="D68" s="24"/>
      <c r="E68" s="24"/>
      <c r="F68" s="24"/>
      <c r="G68" s="25"/>
      <c r="H68" s="30"/>
      <c r="I68" s="26"/>
      <c r="J68" s="58"/>
      <c r="K68" s="31"/>
      <c r="L68" s="28"/>
      <c r="M68" s="52"/>
      <c r="N68" s="66"/>
      <c r="O68" s="44"/>
    </row>
    <row r="69" spans="1:16" ht="12.75">
      <c r="A69" s="24"/>
      <c r="B69" s="24"/>
      <c r="C69" s="24"/>
      <c r="D69" s="91"/>
      <c r="E69" s="24"/>
      <c r="F69" s="24"/>
      <c r="G69" s="36"/>
      <c r="H69" s="24"/>
      <c r="I69" s="26"/>
      <c r="J69" s="58"/>
      <c r="K69" s="27"/>
      <c r="L69" s="28"/>
      <c r="M69" s="52"/>
      <c r="N69" s="66"/>
      <c r="O69" s="44"/>
      <c r="P69" s="51"/>
    </row>
    <row r="70" spans="1:16" s="53" customFormat="1" ht="12.75">
      <c r="A70" s="24"/>
      <c r="B70" s="103"/>
      <c r="C70" s="103"/>
      <c r="D70" s="103"/>
      <c r="E70" s="103"/>
      <c r="F70" s="103"/>
      <c r="G70" s="107"/>
      <c r="H70" s="108"/>
      <c r="I70" s="109"/>
      <c r="J70" s="104"/>
      <c r="K70" s="110"/>
      <c r="L70" s="111"/>
      <c r="M70" s="105"/>
      <c r="N70" s="106"/>
      <c r="O70" s="50"/>
      <c r="P70" s="20"/>
    </row>
    <row r="71" spans="1:16" s="95" customFormat="1" ht="12.75">
      <c r="A71" s="24"/>
      <c r="B71" s="24"/>
      <c r="C71" s="24"/>
      <c r="D71" s="91"/>
      <c r="E71" s="24"/>
      <c r="F71" s="24"/>
      <c r="G71" s="36"/>
      <c r="H71" s="24"/>
      <c r="I71" s="26"/>
      <c r="J71" s="58"/>
      <c r="K71" s="27"/>
      <c r="L71" s="28"/>
      <c r="M71" s="52"/>
      <c r="N71" s="66"/>
      <c r="O71" s="44"/>
      <c r="P71" s="2"/>
    </row>
    <row r="72" spans="1:16" s="95" customFormat="1" ht="12.75">
      <c r="A72" s="24"/>
      <c r="B72" s="24"/>
      <c r="C72" s="24"/>
      <c r="D72" s="24"/>
      <c r="E72" s="91"/>
      <c r="F72" s="24"/>
      <c r="G72" s="36"/>
      <c r="H72" s="24"/>
      <c r="I72" s="26"/>
      <c r="J72" s="58"/>
      <c r="K72" s="27"/>
      <c r="L72" s="28"/>
      <c r="M72" s="52"/>
      <c r="N72" s="66"/>
      <c r="O72" s="96"/>
      <c r="P72" s="53"/>
    </row>
    <row r="73" spans="1:16" s="53" customFormat="1" ht="12.75">
      <c r="A73" s="24"/>
      <c r="B73" s="24"/>
      <c r="C73" s="24"/>
      <c r="D73" s="24"/>
      <c r="E73" s="24"/>
      <c r="F73" s="24"/>
      <c r="G73" s="36"/>
      <c r="H73" s="24"/>
      <c r="I73" s="26"/>
      <c r="J73" s="58"/>
      <c r="K73" s="27"/>
      <c r="L73" s="28"/>
      <c r="M73" s="52"/>
      <c r="N73" s="66"/>
      <c r="O73" s="96"/>
      <c r="P73" s="2"/>
    </row>
    <row r="74" spans="1:15" s="95" customFormat="1" ht="12.75">
      <c r="A74" s="24"/>
      <c r="B74" s="24"/>
      <c r="C74" s="24"/>
      <c r="D74" s="24"/>
      <c r="E74" s="24"/>
      <c r="F74" s="24"/>
      <c r="G74" s="25"/>
      <c r="H74" s="24"/>
      <c r="I74" s="26"/>
      <c r="J74" s="58"/>
      <c r="K74" s="27"/>
      <c r="L74" s="28"/>
      <c r="M74" s="52"/>
      <c r="N74" s="66"/>
      <c r="O74" s="44"/>
    </row>
    <row r="75" spans="1:15" ht="12.75">
      <c r="A75" s="24"/>
      <c r="B75" s="103"/>
      <c r="C75" s="112"/>
      <c r="D75" s="103"/>
      <c r="E75" s="103"/>
      <c r="F75" s="103"/>
      <c r="G75" s="107"/>
      <c r="H75" s="103"/>
      <c r="I75" s="109"/>
      <c r="J75" s="104"/>
      <c r="K75" s="114"/>
      <c r="L75" s="111"/>
      <c r="M75" s="105"/>
      <c r="N75" s="106"/>
      <c r="O75" s="44"/>
    </row>
    <row r="76" spans="1:16" s="4" customFormat="1" ht="12.75">
      <c r="A76" s="24"/>
      <c r="B76" s="24"/>
      <c r="C76" s="24"/>
      <c r="D76" s="24"/>
      <c r="E76" s="24"/>
      <c r="F76" s="24"/>
      <c r="G76" s="36"/>
      <c r="H76" s="24"/>
      <c r="I76" s="26"/>
      <c r="J76" s="58"/>
      <c r="K76" s="27"/>
      <c r="L76" s="28"/>
      <c r="M76" s="52"/>
      <c r="N76" s="66"/>
      <c r="O76" s="44"/>
      <c r="P76" s="53"/>
    </row>
    <row r="77" spans="1:16" s="95" customFormat="1" ht="12.75">
      <c r="A77" s="24"/>
      <c r="B77" s="24"/>
      <c r="C77" s="24"/>
      <c r="D77" s="24"/>
      <c r="E77" s="24"/>
      <c r="F77" s="24"/>
      <c r="G77" s="36"/>
      <c r="H77" s="24"/>
      <c r="I77" s="26"/>
      <c r="J77" s="58"/>
      <c r="K77" s="27"/>
      <c r="L77" s="28"/>
      <c r="M77" s="52"/>
      <c r="N77" s="66"/>
      <c r="O77" s="44"/>
      <c r="P77" s="2"/>
    </row>
    <row r="78" spans="1:16" s="95" customFormat="1" ht="12.75">
      <c r="A78" s="24"/>
      <c r="B78" s="103"/>
      <c r="C78" s="103"/>
      <c r="D78" s="103"/>
      <c r="E78" s="103"/>
      <c r="F78" s="112"/>
      <c r="G78" s="107"/>
      <c r="H78" s="108"/>
      <c r="I78" s="109"/>
      <c r="J78" s="104"/>
      <c r="K78" s="110"/>
      <c r="L78" s="111"/>
      <c r="M78" s="105"/>
      <c r="N78" s="106"/>
      <c r="O78" s="44"/>
      <c r="P78" s="53"/>
    </row>
    <row r="79" spans="1:16" s="95" customFormat="1" ht="12.75">
      <c r="A79" s="24"/>
      <c r="B79" s="24"/>
      <c r="C79" s="24"/>
      <c r="D79" s="24"/>
      <c r="E79" s="24"/>
      <c r="F79" s="24"/>
      <c r="G79" s="25"/>
      <c r="H79" s="30"/>
      <c r="I79" s="26"/>
      <c r="J79" s="58"/>
      <c r="K79" s="27"/>
      <c r="L79" s="28"/>
      <c r="M79" s="52"/>
      <c r="N79" s="66"/>
      <c r="O79" s="50"/>
      <c r="P79" s="53"/>
    </row>
    <row r="80" spans="1:16" s="95" customFormat="1" ht="12.75">
      <c r="A80" s="24"/>
      <c r="B80" s="103"/>
      <c r="C80" s="103"/>
      <c r="D80" s="103"/>
      <c r="E80" s="103"/>
      <c r="F80" s="103"/>
      <c r="G80" s="107"/>
      <c r="H80" s="108"/>
      <c r="I80" s="109"/>
      <c r="J80" s="104"/>
      <c r="K80" s="110"/>
      <c r="L80" s="111"/>
      <c r="M80" s="105"/>
      <c r="N80" s="106"/>
      <c r="O80" s="44"/>
      <c r="P80" s="53"/>
    </row>
    <row r="81" spans="1:16" s="95" customFormat="1" ht="12.75">
      <c r="A81" s="24"/>
      <c r="B81" s="24"/>
      <c r="C81" s="24"/>
      <c r="D81" s="24"/>
      <c r="E81" s="24"/>
      <c r="F81" s="24"/>
      <c r="G81" s="25"/>
      <c r="H81" s="30"/>
      <c r="I81" s="26"/>
      <c r="J81" s="58"/>
      <c r="K81" s="31"/>
      <c r="L81" s="28"/>
      <c r="M81" s="52"/>
      <c r="N81" s="66"/>
      <c r="O81" s="44"/>
      <c r="P81" s="53"/>
    </row>
    <row r="82" spans="1:16" s="95" customFormat="1" ht="12.75">
      <c r="A82" s="24"/>
      <c r="B82" s="24"/>
      <c r="C82" s="24"/>
      <c r="D82" s="91"/>
      <c r="E82" s="24"/>
      <c r="F82" s="24"/>
      <c r="G82" s="36"/>
      <c r="H82" s="24"/>
      <c r="I82" s="26"/>
      <c r="J82" s="58"/>
      <c r="K82" s="27"/>
      <c r="L82" s="28"/>
      <c r="M82" s="52"/>
      <c r="N82" s="66"/>
      <c r="O82" s="50"/>
      <c r="P82" s="2"/>
    </row>
    <row r="83" spans="1:16" s="95" customFormat="1" ht="12.75">
      <c r="A83" s="24"/>
      <c r="B83" s="24"/>
      <c r="C83" s="24"/>
      <c r="D83" s="24"/>
      <c r="E83" s="24"/>
      <c r="F83" s="24"/>
      <c r="G83" s="36"/>
      <c r="H83" s="24"/>
      <c r="I83" s="26"/>
      <c r="J83" s="58"/>
      <c r="K83" s="27"/>
      <c r="L83" s="28"/>
      <c r="M83" s="52"/>
      <c r="N83" s="66"/>
      <c r="O83" s="44"/>
      <c r="P83" s="2"/>
    </row>
    <row r="84" spans="1:15" s="95" customFormat="1" ht="12.75">
      <c r="A84" s="24"/>
      <c r="B84" s="24"/>
      <c r="C84" s="24"/>
      <c r="D84" s="24"/>
      <c r="E84" s="24"/>
      <c r="F84" s="24"/>
      <c r="G84" s="25"/>
      <c r="H84" s="30"/>
      <c r="I84" s="26"/>
      <c r="J84" s="58"/>
      <c r="K84" s="31"/>
      <c r="L84" s="28"/>
      <c r="M84" s="52"/>
      <c r="N84" s="66"/>
      <c r="O84" s="44"/>
    </row>
    <row r="85" spans="1:16" s="95" customFormat="1" ht="12.75">
      <c r="A85" s="24"/>
      <c r="B85" s="24"/>
      <c r="C85" s="24"/>
      <c r="D85" s="24"/>
      <c r="E85" s="24"/>
      <c r="F85" s="91"/>
      <c r="G85" s="36"/>
      <c r="H85" s="24"/>
      <c r="I85" s="26"/>
      <c r="J85" s="58"/>
      <c r="K85" s="27"/>
      <c r="L85" s="28"/>
      <c r="M85" s="52"/>
      <c r="N85" s="66"/>
      <c r="O85" s="50"/>
      <c r="P85" s="2"/>
    </row>
    <row r="86" spans="1:15" s="95" customFormat="1" ht="12.75">
      <c r="A86" s="24"/>
      <c r="B86" s="24"/>
      <c r="C86" s="24"/>
      <c r="D86" s="24"/>
      <c r="E86" s="24"/>
      <c r="F86" s="24"/>
      <c r="G86" s="36"/>
      <c r="H86" s="24"/>
      <c r="I86" s="26"/>
      <c r="J86" s="58"/>
      <c r="K86" s="27"/>
      <c r="L86" s="28"/>
      <c r="M86" s="52"/>
      <c r="N86" s="66"/>
      <c r="O86" s="44"/>
    </row>
    <row r="87" spans="1:16" s="95" customFormat="1" ht="12.75">
      <c r="A87" s="24"/>
      <c r="B87" s="24"/>
      <c r="C87" s="24"/>
      <c r="D87" s="24"/>
      <c r="E87" s="24"/>
      <c r="F87" s="24"/>
      <c r="G87" s="92"/>
      <c r="H87" s="24"/>
      <c r="I87" s="37"/>
      <c r="J87" s="58"/>
      <c r="K87" s="27"/>
      <c r="L87" s="28"/>
      <c r="M87" s="52"/>
      <c r="N87" s="66"/>
      <c r="O87" s="50"/>
      <c r="P87" s="53"/>
    </row>
    <row r="88" spans="1:16" s="95" customFormat="1" ht="12.75">
      <c r="A88" s="24"/>
      <c r="B88" s="24"/>
      <c r="C88" s="91"/>
      <c r="D88" s="24"/>
      <c r="E88" s="24"/>
      <c r="F88" s="24"/>
      <c r="G88" s="36"/>
      <c r="H88" s="24"/>
      <c r="I88" s="26"/>
      <c r="J88" s="58"/>
      <c r="K88" s="27"/>
      <c r="L88" s="28"/>
      <c r="M88" s="52"/>
      <c r="N88" s="66"/>
      <c r="O88" s="44"/>
      <c r="P88" s="53"/>
    </row>
    <row r="89" spans="1:16" s="95" customFormat="1" ht="12.75">
      <c r="A89" s="24"/>
      <c r="B89" s="91"/>
      <c r="C89" s="91"/>
      <c r="D89" s="24"/>
      <c r="E89" s="91"/>
      <c r="F89" s="24"/>
      <c r="G89" s="92"/>
      <c r="H89" s="24"/>
      <c r="I89" s="25"/>
      <c r="J89" s="58"/>
      <c r="K89" s="27"/>
      <c r="L89" s="28"/>
      <c r="M89" s="52"/>
      <c r="N89" s="66"/>
      <c r="O89" s="50"/>
      <c r="P89" s="2"/>
    </row>
    <row r="90" spans="1:16" s="95" customFormat="1" ht="12.75">
      <c r="A90" s="24"/>
      <c r="B90" s="24"/>
      <c r="C90" s="91"/>
      <c r="D90" s="24"/>
      <c r="E90" s="24"/>
      <c r="F90" s="24"/>
      <c r="G90" s="25"/>
      <c r="H90" s="24"/>
      <c r="I90" s="26"/>
      <c r="J90" s="58"/>
      <c r="K90" s="27"/>
      <c r="L90" s="28"/>
      <c r="M90" s="52"/>
      <c r="N90" s="66"/>
      <c r="O90" s="43"/>
      <c r="P90" s="53"/>
    </row>
    <row r="91" spans="1:15" s="53" customFormat="1" ht="12.75">
      <c r="A91" s="24"/>
      <c r="B91" s="24"/>
      <c r="C91" s="24"/>
      <c r="D91" s="24"/>
      <c r="E91" s="91"/>
      <c r="F91" s="24"/>
      <c r="G91" s="36"/>
      <c r="H91" s="24"/>
      <c r="I91" s="26"/>
      <c r="J91" s="58"/>
      <c r="K91" s="27"/>
      <c r="L91" s="28"/>
      <c r="M91" s="52"/>
      <c r="N91" s="66"/>
      <c r="O91" s="50"/>
    </row>
    <row r="92" spans="1:16" s="53" customFormat="1" ht="12.75">
      <c r="A92" s="24"/>
      <c r="B92" s="24"/>
      <c r="C92" s="24"/>
      <c r="D92" s="24"/>
      <c r="E92" s="24"/>
      <c r="F92" s="24"/>
      <c r="G92" s="25"/>
      <c r="H92" s="30"/>
      <c r="I92" s="26"/>
      <c r="J92" s="58"/>
      <c r="K92" s="31"/>
      <c r="L92" s="28"/>
      <c r="M92" s="52"/>
      <c r="N92" s="66"/>
      <c r="O92" s="96"/>
      <c r="P92" s="95"/>
    </row>
    <row r="93" spans="1:16" s="53" customFormat="1" ht="12.75">
      <c r="A93" s="24"/>
      <c r="B93" s="24"/>
      <c r="C93" s="24"/>
      <c r="D93" s="24"/>
      <c r="E93" s="24"/>
      <c r="F93" s="24"/>
      <c r="G93" s="25"/>
      <c r="H93" s="30"/>
      <c r="I93" s="26"/>
      <c r="J93" s="58"/>
      <c r="K93" s="27"/>
      <c r="L93" s="28"/>
      <c r="M93" s="52"/>
      <c r="N93" s="66"/>
      <c r="O93" s="96"/>
      <c r="P93" s="51"/>
    </row>
    <row r="94" spans="1:16" s="53" customFormat="1" ht="12.75">
      <c r="A94" s="24"/>
      <c r="B94" s="24"/>
      <c r="C94" s="24"/>
      <c r="D94" s="24"/>
      <c r="E94" s="24"/>
      <c r="F94" s="24"/>
      <c r="G94" s="36"/>
      <c r="H94" s="24"/>
      <c r="I94" s="26"/>
      <c r="J94" s="58"/>
      <c r="K94" s="27"/>
      <c r="L94" s="28"/>
      <c r="M94" s="52"/>
      <c r="N94" s="66"/>
      <c r="O94" s="50"/>
      <c r="P94" s="2"/>
    </row>
    <row r="95" spans="1:16" s="53" customFormat="1" ht="12.75">
      <c r="A95" s="24"/>
      <c r="B95" s="24"/>
      <c r="C95" s="24"/>
      <c r="D95" s="24"/>
      <c r="E95" s="24"/>
      <c r="F95" s="91"/>
      <c r="G95" s="25"/>
      <c r="H95" s="30"/>
      <c r="I95" s="26"/>
      <c r="J95" s="58"/>
      <c r="K95" s="31"/>
      <c r="L95" s="28"/>
      <c r="M95" s="52"/>
      <c r="N95" s="66"/>
      <c r="O95" s="50"/>
      <c r="P95" s="2"/>
    </row>
    <row r="96" spans="1:16" s="53" customFormat="1" ht="12.75">
      <c r="A96" s="24"/>
      <c r="B96" s="24"/>
      <c r="C96" s="24"/>
      <c r="D96" s="24"/>
      <c r="E96" s="24"/>
      <c r="F96" s="24"/>
      <c r="G96" s="36"/>
      <c r="H96" s="24"/>
      <c r="I96" s="26"/>
      <c r="J96" s="58"/>
      <c r="K96" s="27"/>
      <c r="L96" s="28"/>
      <c r="M96" s="52"/>
      <c r="N96" s="66"/>
      <c r="O96" s="96"/>
      <c r="P96" s="2"/>
    </row>
    <row r="97" spans="1:16" s="53" customFormat="1" ht="12.75">
      <c r="A97" s="24"/>
      <c r="B97" s="24"/>
      <c r="C97" s="24"/>
      <c r="D97" s="24"/>
      <c r="E97" s="24"/>
      <c r="F97" s="91"/>
      <c r="G97" s="25"/>
      <c r="H97" s="30"/>
      <c r="I97" s="26"/>
      <c r="J97" s="58"/>
      <c r="K97" s="31"/>
      <c r="L97" s="28"/>
      <c r="M97" s="52"/>
      <c r="N97" s="66"/>
      <c r="O97" s="44"/>
      <c r="P97" s="4"/>
    </row>
    <row r="98" spans="1:15" s="53" customFormat="1" ht="12.75">
      <c r="A98" s="24"/>
      <c r="B98" s="24"/>
      <c r="C98" s="24"/>
      <c r="D98" s="24"/>
      <c r="E98" s="91"/>
      <c r="F98" s="24"/>
      <c r="G98" s="25"/>
      <c r="H98" s="30"/>
      <c r="I98" s="26"/>
      <c r="J98" s="58"/>
      <c r="K98" s="31"/>
      <c r="L98" s="28"/>
      <c r="M98" s="52"/>
      <c r="N98" s="66"/>
      <c r="O98" s="44"/>
    </row>
    <row r="99" spans="1:16" s="53" customFormat="1" ht="12.75">
      <c r="A99" s="24"/>
      <c r="B99" s="103"/>
      <c r="C99" s="103"/>
      <c r="D99" s="112"/>
      <c r="E99" s="103"/>
      <c r="F99" s="103"/>
      <c r="G99" s="107"/>
      <c r="H99" s="103"/>
      <c r="I99" s="109"/>
      <c r="J99" s="104"/>
      <c r="K99" s="114"/>
      <c r="L99" s="111"/>
      <c r="M99" s="105"/>
      <c r="N99" s="106"/>
      <c r="O99" s="50"/>
      <c r="P99" s="2"/>
    </row>
    <row r="100" spans="1:16" s="53" customFormat="1" ht="12.75">
      <c r="A100" s="24"/>
      <c r="B100" s="24"/>
      <c r="C100" s="24"/>
      <c r="D100" s="24"/>
      <c r="E100" s="24"/>
      <c r="F100" s="91"/>
      <c r="G100" s="25"/>
      <c r="H100" s="30"/>
      <c r="I100" s="26"/>
      <c r="J100" s="58"/>
      <c r="K100" s="31"/>
      <c r="L100" s="28"/>
      <c r="M100" s="52"/>
      <c r="N100" s="66"/>
      <c r="O100" s="96"/>
      <c r="P100" s="95"/>
    </row>
    <row r="101" spans="1:16" s="53" customFormat="1" ht="12.75">
      <c r="A101" s="24"/>
      <c r="B101" s="24"/>
      <c r="C101" s="24"/>
      <c r="D101" s="24"/>
      <c r="E101" s="24"/>
      <c r="F101" s="24"/>
      <c r="G101" s="25"/>
      <c r="H101" s="24"/>
      <c r="I101" s="26"/>
      <c r="J101" s="58"/>
      <c r="K101" s="27"/>
      <c r="L101" s="28"/>
      <c r="M101" s="52"/>
      <c r="N101" s="66"/>
      <c r="O101" s="96"/>
      <c r="P101" s="95"/>
    </row>
    <row r="102" spans="1:15" s="53" customFormat="1" ht="12.75">
      <c r="A102" s="24"/>
      <c r="B102" s="24"/>
      <c r="C102" s="24"/>
      <c r="D102" s="24"/>
      <c r="E102" s="91"/>
      <c r="F102" s="24"/>
      <c r="G102" s="25"/>
      <c r="H102" s="30"/>
      <c r="I102" s="26"/>
      <c r="J102" s="58"/>
      <c r="K102" s="31"/>
      <c r="L102" s="28"/>
      <c r="M102" s="52"/>
      <c r="N102" s="66"/>
      <c r="O102" s="44"/>
    </row>
    <row r="103" spans="1:15" s="53" customFormat="1" ht="12.75">
      <c r="A103" s="24"/>
      <c r="B103" s="24"/>
      <c r="C103" s="24"/>
      <c r="D103" s="91"/>
      <c r="E103" s="24"/>
      <c r="F103" s="24"/>
      <c r="G103" s="25"/>
      <c r="H103" s="30"/>
      <c r="I103" s="26"/>
      <c r="J103" s="58"/>
      <c r="K103" s="31"/>
      <c r="L103" s="28"/>
      <c r="M103" s="52"/>
      <c r="N103" s="66"/>
      <c r="O103" s="96"/>
    </row>
    <row r="104" spans="1:16" s="53" customFormat="1" ht="12.75">
      <c r="A104" s="24"/>
      <c r="B104" s="103"/>
      <c r="C104" s="103"/>
      <c r="D104" s="103"/>
      <c r="E104" s="103"/>
      <c r="F104" s="103"/>
      <c r="G104" s="107"/>
      <c r="H104" s="108"/>
      <c r="I104" s="109"/>
      <c r="J104" s="104"/>
      <c r="K104" s="110"/>
      <c r="L104" s="111"/>
      <c r="M104" s="105"/>
      <c r="N104" s="106"/>
      <c r="O104" s="96"/>
      <c r="P104" s="95"/>
    </row>
    <row r="105" spans="1:15" s="53" customFormat="1" ht="12.75">
      <c r="A105" s="24"/>
      <c r="B105" s="24"/>
      <c r="C105" s="24"/>
      <c r="D105" s="24"/>
      <c r="E105" s="24"/>
      <c r="F105" s="24"/>
      <c r="G105" s="25"/>
      <c r="H105" s="24"/>
      <c r="I105" s="26"/>
      <c r="J105" s="58"/>
      <c r="K105" s="27"/>
      <c r="L105" s="28"/>
      <c r="M105" s="52"/>
      <c r="N105" s="66"/>
      <c r="O105" s="96"/>
    </row>
    <row r="106" spans="1:16" s="53" customFormat="1" ht="12.75">
      <c r="A106" s="24"/>
      <c r="B106" s="24"/>
      <c r="C106" s="91"/>
      <c r="D106" s="24"/>
      <c r="E106" s="24"/>
      <c r="F106" s="24"/>
      <c r="G106" s="25"/>
      <c r="H106" s="30"/>
      <c r="I106" s="26"/>
      <c r="J106" s="58"/>
      <c r="K106" s="31"/>
      <c r="L106" s="28"/>
      <c r="M106" s="52"/>
      <c r="N106" s="66"/>
      <c r="O106" s="96"/>
      <c r="P106" s="2"/>
    </row>
    <row r="107" spans="1:16" s="53" customFormat="1" ht="12.75">
      <c r="A107" s="24"/>
      <c r="B107" s="103"/>
      <c r="C107" s="112"/>
      <c r="D107" s="103"/>
      <c r="E107" s="103"/>
      <c r="F107" s="103"/>
      <c r="G107" s="107"/>
      <c r="H107" s="108"/>
      <c r="I107" s="109"/>
      <c r="J107" s="104"/>
      <c r="K107" s="110"/>
      <c r="L107" s="111"/>
      <c r="M107" s="105"/>
      <c r="N107" s="106"/>
      <c r="O107" s="44"/>
      <c r="P107" s="2"/>
    </row>
    <row r="108" spans="1:15" s="53" customFormat="1" ht="12.75">
      <c r="A108" s="24"/>
      <c r="B108" s="24"/>
      <c r="C108" s="24"/>
      <c r="D108" s="24"/>
      <c r="E108" s="24"/>
      <c r="F108" s="24"/>
      <c r="G108" s="36"/>
      <c r="H108" s="24"/>
      <c r="I108" s="26"/>
      <c r="J108" s="58"/>
      <c r="K108" s="27"/>
      <c r="L108" s="28"/>
      <c r="M108" s="52"/>
      <c r="N108" s="66"/>
      <c r="O108" s="96"/>
    </row>
    <row r="109" spans="1:15" s="53" customFormat="1" ht="12.75">
      <c r="A109" s="24"/>
      <c r="B109" s="91"/>
      <c r="C109" s="24"/>
      <c r="D109" s="24"/>
      <c r="E109" s="24"/>
      <c r="F109" s="24"/>
      <c r="G109" s="36"/>
      <c r="H109" s="24"/>
      <c r="I109" s="26"/>
      <c r="J109" s="58"/>
      <c r="K109" s="27"/>
      <c r="L109" s="28"/>
      <c r="M109" s="52"/>
      <c r="N109" s="66"/>
      <c r="O109" s="44"/>
    </row>
    <row r="110" spans="1:16" s="53" customFormat="1" ht="12.75">
      <c r="A110" s="24"/>
      <c r="B110" s="24"/>
      <c r="C110" s="24"/>
      <c r="D110" s="91"/>
      <c r="E110" s="24"/>
      <c r="F110" s="24"/>
      <c r="G110" s="25"/>
      <c r="H110" s="30"/>
      <c r="I110" s="26"/>
      <c r="J110" s="58"/>
      <c r="K110" s="31"/>
      <c r="L110" s="28"/>
      <c r="M110" s="52"/>
      <c r="N110" s="66"/>
      <c r="O110" s="96"/>
      <c r="P110" s="95"/>
    </row>
    <row r="111" spans="1:16" s="53" customFormat="1" ht="12.75">
      <c r="A111" s="24"/>
      <c r="B111" s="24"/>
      <c r="C111" s="24"/>
      <c r="D111" s="24"/>
      <c r="E111" s="24"/>
      <c r="F111" s="24"/>
      <c r="G111" s="25"/>
      <c r="H111" s="30"/>
      <c r="I111" s="26"/>
      <c r="J111" s="58"/>
      <c r="K111" s="31"/>
      <c r="L111" s="28"/>
      <c r="M111" s="52"/>
      <c r="N111" s="66"/>
      <c r="O111" s="96"/>
      <c r="P111" s="95"/>
    </row>
    <row r="112" spans="1:15" s="53" customFormat="1" ht="12.75">
      <c r="A112" s="24"/>
      <c r="B112" s="103"/>
      <c r="C112" s="103"/>
      <c r="D112" s="103"/>
      <c r="E112" s="103"/>
      <c r="F112" s="103"/>
      <c r="G112" s="113"/>
      <c r="H112" s="103"/>
      <c r="I112" s="109"/>
      <c r="J112" s="104"/>
      <c r="K112" s="114"/>
      <c r="L112" s="111"/>
      <c r="M112" s="105"/>
      <c r="N112" s="106"/>
      <c r="O112" s="50"/>
    </row>
    <row r="113" spans="1:15" s="53" customFormat="1" ht="12.75">
      <c r="A113" s="24"/>
      <c r="B113" s="24"/>
      <c r="C113" s="24"/>
      <c r="D113" s="91"/>
      <c r="E113" s="24"/>
      <c r="F113" s="24"/>
      <c r="G113" s="25"/>
      <c r="H113" s="24"/>
      <c r="I113" s="26"/>
      <c r="J113" s="58"/>
      <c r="K113" s="27"/>
      <c r="L113" s="28"/>
      <c r="M113" s="52"/>
      <c r="N113" s="66"/>
      <c r="O113" s="44"/>
    </row>
    <row r="114" spans="1:16" s="53" customFormat="1" ht="12.75">
      <c r="A114" s="24"/>
      <c r="B114" s="34"/>
      <c r="C114" s="34"/>
      <c r="D114" s="34"/>
      <c r="E114" s="34"/>
      <c r="F114" s="34"/>
      <c r="G114" s="29"/>
      <c r="H114" s="34"/>
      <c r="I114" s="35"/>
      <c r="J114" s="69"/>
      <c r="K114" s="27"/>
      <c r="L114" s="32"/>
      <c r="M114" s="52"/>
      <c r="N114" s="66"/>
      <c r="O114" s="96"/>
      <c r="P114" s="95"/>
    </row>
    <row r="115" spans="1:16" s="53" customFormat="1" ht="12.75">
      <c r="A115" s="24"/>
      <c r="B115" s="24"/>
      <c r="C115" s="91"/>
      <c r="D115" s="24"/>
      <c r="E115" s="24"/>
      <c r="F115" s="24"/>
      <c r="G115" s="25"/>
      <c r="H115" s="30"/>
      <c r="I115" s="26"/>
      <c r="J115" s="58"/>
      <c r="K115" s="31"/>
      <c r="L115" s="28"/>
      <c r="M115" s="52"/>
      <c r="N115" s="66"/>
      <c r="O115" s="44"/>
      <c r="P115" s="4"/>
    </row>
    <row r="116" spans="1:16" s="53" customFormat="1" ht="12.75">
      <c r="A116" s="24"/>
      <c r="B116" s="112"/>
      <c r="C116" s="103"/>
      <c r="D116" s="103"/>
      <c r="E116" s="103"/>
      <c r="F116" s="103"/>
      <c r="G116" s="107"/>
      <c r="H116" s="108"/>
      <c r="I116" s="109"/>
      <c r="J116" s="104"/>
      <c r="K116" s="110"/>
      <c r="L116" s="111"/>
      <c r="M116" s="105"/>
      <c r="N116" s="106"/>
      <c r="O116" s="44"/>
      <c r="P116" s="59"/>
    </row>
    <row r="117" spans="1:16" s="95" customFormat="1" ht="12.75">
      <c r="A117" s="24"/>
      <c r="B117" s="103"/>
      <c r="C117" s="103"/>
      <c r="D117" s="103"/>
      <c r="E117" s="103"/>
      <c r="F117" s="103"/>
      <c r="G117" s="107"/>
      <c r="H117" s="108"/>
      <c r="I117" s="109"/>
      <c r="J117" s="104"/>
      <c r="K117" s="114"/>
      <c r="L117" s="111"/>
      <c r="M117" s="105"/>
      <c r="N117" s="106"/>
      <c r="O117" s="43"/>
      <c r="P117" s="2"/>
    </row>
    <row r="118" spans="1:16" s="95" customFormat="1" ht="12.75">
      <c r="A118" s="24"/>
      <c r="B118" s="24"/>
      <c r="C118" s="91"/>
      <c r="D118" s="24"/>
      <c r="E118" s="24"/>
      <c r="F118" s="24"/>
      <c r="G118" s="36"/>
      <c r="H118" s="24"/>
      <c r="I118" s="26"/>
      <c r="J118" s="58"/>
      <c r="K118" s="27"/>
      <c r="L118" s="28"/>
      <c r="M118" s="52"/>
      <c r="N118" s="66"/>
      <c r="O118" s="44"/>
      <c r="P118" s="53"/>
    </row>
    <row r="119" spans="1:15" s="95" customFormat="1" ht="12.75">
      <c r="A119" s="24"/>
      <c r="B119" s="103"/>
      <c r="C119" s="103"/>
      <c r="D119" s="103"/>
      <c r="E119" s="103"/>
      <c r="F119" s="103"/>
      <c r="G119" s="107"/>
      <c r="H119" s="108"/>
      <c r="I119" s="109"/>
      <c r="J119" s="104"/>
      <c r="K119" s="110"/>
      <c r="L119" s="111"/>
      <c r="M119" s="105"/>
      <c r="N119" s="106"/>
      <c r="O119" s="94"/>
    </row>
    <row r="120" spans="1:15" s="95" customFormat="1" ht="12.75">
      <c r="A120" s="24"/>
      <c r="B120" s="24"/>
      <c r="C120" s="24"/>
      <c r="D120" s="24"/>
      <c r="E120" s="24"/>
      <c r="F120" s="24"/>
      <c r="G120" s="36"/>
      <c r="H120" s="24"/>
      <c r="I120" s="26"/>
      <c r="J120" s="58"/>
      <c r="K120" s="27"/>
      <c r="L120" s="28"/>
      <c r="M120" s="52"/>
      <c r="N120" s="66"/>
      <c r="O120" s="97"/>
    </row>
    <row r="121" spans="1:16" s="95" customFormat="1" ht="12.75">
      <c r="A121" s="24"/>
      <c r="B121" s="24"/>
      <c r="C121" s="24"/>
      <c r="D121" s="24"/>
      <c r="E121" s="91"/>
      <c r="F121" s="24"/>
      <c r="G121" s="25"/>
      <c r="H121" s="30"/>
      <c r="I121" s="26"/>
      <c r="J121" s="58"/>
      <c r="K121" s="31"/>
      <c r="L121" s="28"/>
      <c r="M121" s="52"/>
      <c r="N121" s="66"/>
      <c r="O121" s="43"/>
      <c r="P121" s="4"/>
    </row>
    <row r="122" spans="1:16" s="95" customFormat="1" ht="12.75">
      <c r="A122" s="24"/>
      <c r="B122" s="24"/>
      <c r="C122" s="24"/>
      <c r="D122" s="24"/>
      <c r="E122" s="24"/>
      <c r="F122" s="24"/>
      <c r="G122" s="25"/>
      <c r="H122" s="30"/>
      <c r="I122" s="26"/>
      <c r="J122" s="58"/>
      <c r="K122" s="31"/>
      <c r="L122" s="28"/>
      <c r="M122" s="52"/>
      <c r="N122" s="66"/>
      <c r="O122" s="44"/>
      <c r="P122" s="2"/>
    </row>
    <row r="123" spans="1:16" s="95" customFormat="1" ht="12.75">
      <c r="A123" s="24"/>
      <c r="B123" s="24"/>
      <c r="C123" s="24"/>
      <c r="D123" s="24"/>
      <c r="E123" s="24"/>
      <c r="F123" s="91"/>
      <c r="G123" s="25"/>
      <c r="H123" s="30"/>
      <c r="I123" s="26"/>
      <c r="J123" s="58"/>
      <c r="K123" s="31"/>
      <c r="L123" s="28"/>
      <c r="M123" s="52"/>
      <c r="N123" s="66"/>
      <c r="O123" s="44"/>
      <c r="P123" s="4"/>
    </row>
    <row r="124" spans="1:16" s="95" customFormat="1" ht="12.75">
      <c r="A124" s="24"/>
      <c r="B124" s="91"/>
      <c r="C124" s="24"/>
      <c r="D124" s="24"/>
      <c r="E124" s="24"/>
      <c r="F124" s="24"/>
      <c r="G124" s="25"/>
      <c r="H124" s="24"/>
      <c r="I124" s="26"/>
      <c r="J124" s="58"/>
      <c r="K124" s="27"/>
      <c r="L124" s="28"/>
      <c r="M124" s="52"/>
      <c r="N124" s="66"/>
      <c r="O124" s="96"/>
      <c r="P124" s="53"/>
    </row>
    <row r="125" spans="1:16" s="95" customFormat="1" ht="12.75">
      <c r="A125" s="24"/>
      <c r="B125" s="24"/>
      <c r="C125" s="24"/>
      <c r="D125" s="24"/>
      <c r="E125" s="24"/>
      <c r="F125" s="24"/>
      <c r="G125" s="25"/>
      <c r="H125" s="24"/>
      <c r="I125" s="26"/>
      <c r="J125" s="58"/>
      <c r="K125" s="27"/>
      <c r="L125" s="28"/>
      <c r="M125" s="52"/>
      <c r="N125" s="66"/>
      <c r="O125" s="44"/>
      <c r="P125" s="4"/>
    </row>
    <row r="126" spans="1:15" s="53" customFormat="1" ht="12.75">
      <c r="A126" s="24"/>
      <c r="B126" s="24"/>
      <c r="C126" s="24"/>
      <c r="D126" s="24"/>
      <c r="E126" s="24"/>
      <c r="F126" s="24"/>
      <c r="G126" s="25"/>
      <c r="H126" s="24"/>
      <c r="I126" s="26"/>
      <c r="J126" s="58"/>
      <c r="K126" s="27"/>
      <c r="L126" s="28"/>
      <c r="M126" s="52"/>
      <c r="N126" s="66"/>
      <c r="O126" s="57"/>
    </row>
    <row r="127" spans="1:16" s="53" customFormat="1" ht="12.75">
      <c r="A127" s="24"/>
      <c r="B127" s="103"/>
      <c r="C127" s="103"/>
      <c r="D127" s="103"/>
      <c r="E127" s="103"/>
      <c r="F127" s="103"/>
      <c r="G127" s="107"/>
      <c r="H127" s="108"/>
      <c r="I127" s="109"/>
      <c r="J127" s="104"/>
      <c r="K127" s="110"/>
      <c r="L127" s="111"/>
      <c r="M127" s="105"/>
      <c r="N127" s="106"/>
      <c r="O127" s="57"/>
      <c r="P127" s="2"/>
    </row>
    <row r="128" spans="1:16" s="53" customFormat="1" ht="12.75">
      <c r="A128" s="24"/>
      <c r="B128" s="103"/>
      <c r="C128" s="103"/>
      <c r="D128" s="103"/>
      <c r="E128" s="103"/>
      <c r="F128" s="103"/>
      <c r="G128" s="113"/>
      <c r="H128" s="103"/>
      <c r="I128" s="109"/>
      <c r="J128" s="104"/>
      <c r="K128" s="114"/>
      <c r="L128" s="111"/>
      <c r="M128" s="105"/>
      <c r="N128" s="106"/>
      <c r="O128" s="44"/>
      <c r="P128" s="2"/>
    </row>
    <row r="129" spans="1:16" s="53" customFormat="1" ht="12.75">
      <c r="A129" s="24"/>
      <c r="B129" s="103"/>
      <c r="C129" s="103"/>
      <c r="D129" s="112"/>
      <c r="E129" s="103"/>
      <c r="F129" s="103"/>
      <c r="G129" s="113"/>
      <c r="H129" s="103"/>
      <c r="I129" s="109"/>
      <c r="J129" s="104"/>
      <c r="K129" s="114"/>
      <c r="L129" s="111"/>
      <c r="M129" s="105"/>
      <c r="N129" s="106"/>
      <c r="O129" s="96"/>
      <c r="P129" s="2"/>
    </row>
    <row r="130" spans="1:15" s="53" customFormat="1" ht="12.75">
      <c r="A130" s="24"/>
      <c r="B130" s="103"/>
      <c r="C130" s="103"/>
      <c r="D130" s="112"/>
      <c r="E130" s="103"/>
      <c r="F130" s="103"/>
      <c r="G130" s="113"/>
      <c r="H130" s="103"/>
      <c r="I130" s="109"/>
      <c r="J130" s="104"/>
      <c r="K130" s="114"/>
      <c r="L130" s="111"/>
      <c r="M130" s="105"/>
      <c r="N130" s="106"/>
      <c r="O130" s="96"/>
    </row>
    <row r="131" spans="1:16" s="53" customFormat="1" ht="12.75">
      <c r="A131" s="24"/>
      <c r="B131" s="24"/>
      <c r="C131" s="24"/>
      <c r="D131" s="24"/>
      <c r="E131" s="24"/>
      <c r="F131" s="91"/>
      <c r="G131" s="25"/>
      <c r="H131" s="30"/>
      <c r="I131" s="26"/>
      <c r="J131" s="58"/>
      <c r="K131" s="31"/>
      <c r="L131" s="28"/>
      <c r="M131" s="52"/>
      <c r="N131" s="66"/>
      <c r="O131" s="50"/>
      <c r="P131" s="2"/>
    </row>
    <row r="132" spans="1:16" s="53" customFormat="1" ht="12.75">
      <c r="A132" s="24"/>
      <c r="B132" s="24"/>
      <c r="C132" s="24"/>
      <c r="D132" s="24"/>
      <c r="E132" s="24"/>
      <c r="F132" s="24"/>
      <c r="G132" s="25"/>
      <c r="H132" s="30"/>
      <c r="I132" s="26"/>
      <c r="J132" s="58"/>
      <c r="K132" s="31"/>
      <c r="L132" s="28"/>
      <c r="M132" s="52"/>
      <c r="N132" s="66"/>
      <c r="O132" s="96"/>
      <c r="P132" s="95"/>
    </row>
    <row r="133" spans="1:15" s="53" customFormat="1" ht="12.75">
      <c r="A133" s="24"/>
      <c r="B133" s="24"/>
      <c r="C133" s="24"/>
      <c r="D133" s="24"/>
      <c r="E133" s="24"/>
      <c r="F133" s="24"/>
      <c r="G133" s="25"/>
      <c r="H133" s="30"/>
      <c r="I133" s="26"/>
      <c r="J133" s="58"/>
      <c r="K133" s="31"/>
      <c r="L133" s="28"/>
      <c r="M133" s="52"/>
      <c r="N133" s="66"/>
      <c r="O133" s="50"/>
    </row>
    <row r="134" spans="1:16" s="53" customFormat="1" ht="12.75">
      <c r="A134" s="24"/>
      <c r="B134" s="24"/>
      <c r="C134" s="24"/>
      <c r="D134" s="24"/>
      <c r="E134" s="24"/>
      <c r="F134" s="24"/>
      <c r="G134" s="36"/>
      <c r="H134" s="24"/>
      <c r="I134" s="26"/>
      <c r="J134" s="58"/>
      <c r="K134" s="27"/>
      <c r="L134" s="28"/>
      <c r="M134" s="52"/>
      <c r="N134" s="66"/>
      <c r="O134" s="44"/>
      <c r="P134" s="95"/>
    </row>
    <row r="135" spans="1:16" s="53" customFormat="1" ht="12.75">
      <c r="A135" s="24"/>
      <c r="B135" s="24"/>
      <c r="C135" s="24"/>
      <c r="D135" s="24"/>
      <c r="E135" s="24"/>
      <c r="F135" s="24"/>
      <c r="G135" s="36"/>
      <c r="H135" s="24"/>
      <c r="I135" s="26"/>
      <c r="J135" s="58"/>
      <c r="K135" s="27"/>
      <c r="L135" s="28"/>
      <c r="M135" s="52"/>
      <c r="N135" s="66"/>
      <c r="O135" s="96"/>
      <c r="P135" s="95"/>
    </row>
    <row r="136" spans="1:16" s="53" customFormat="1" ht="12.75">
      <c r="A136" s="24"/>
      <c r="B136" s="24"/>
      <c r="C136" s="24"/>
      <c r="D136" s="24"/>
      <c r="E136" s="24"/>
      <c r="F136" s="24"/>
      <c r="G136" s="25"/>
      <c r="H136" s="30"/>
      <c r="I136" s="26"/>
      <c r="J136" s="58"/>
      <c r="K136" s="31"/>
      <c r="L136" s="28"/>
      <c r="M136" s="52"/>
      <c r="N136" s="66"/>
      <c r="O136" s="44"/>
      <c r="P136" s="95"/>
    </row>
    <row r="137" spans="1:15" s="95" customFormat="1" ht="12.75">
      <c r="A137" s="24"/>
      <c r="B137" s="103"/>
      <c r="C137" s="112"/>
      <c r="D137" s="103"/>
      <c r="E137" s="103"/>
      <c r="F137" s="103"/>
      <c r="G137" s="113"/>
      <c r="H137" s="103"/>
      <c r="I137" s="109"/>
      <c r="J137" s="104"/>
      <c r="K137" s="114"/>
      <c r="L137" s="111"/>
      <c r="M137" s="105"/>
      <c r="N137" s="106"/>
      <c r="O137" s="44"/>
    </row>
    <row r="138" spans="1:16" s="95" customFormat="1" ht="12.75">
      <c r="A138" s="24"/>
      <c r="B138" s="103"/>
      <c r="C138" s="112"/>
      <c r="D138" s="103"/>
      <c r="E138" s="103"/>
      <c r="F138" s="103"/>
      <c r="G138" s="107"/>
      <c r="H138" s="108"/>
      <c r="I138" s="109"/>
      <c r="J138" s="104"/>
      <c r="K138" s="110"/>
      <c r="L138" s="111"/>
      <c r="M138" s="105"/>
      <c r="N138" s="106"/>
      <c r="O138" s="44"/>
      <c r="P138" s="53"/>
    </row>
    <row r="139" spans="1:16" s="95" customFormat="1" ht="12.75">
      <c r="A139" s="24"/>
      <c r="B139" s="103"/>
      <c r="C139" s="103"/>
      <c r="D139" s="103"/>
      <c r="E139" s="103"/>
      <c r="F139" s="103"/>
      <c r="G139" s="107"/>
      <c r="H139" s="108"/>
      <c r="I139" s="109"/>
      <c r="J139" s="104"/>
      <c r="K139" s="110"/>
      <c r="L139" s="111"/>
      <c r="M139" s="105"/>
      <c r="N139" s="106"/>
      <c r="O139" s="50"/>
      <c r="P139" s="53"/>
    </row>
    <row r="140" spans="1:16" s="95" customFormat="1" ht="12.75">
      <c r="A140" s="24"/>
      <c r="B140" s="103"/>
      <c r="C140" s="103"/>
      <c r="D140" s="103"/>
      <c r="E140" s="103"/>
      <c r="F140" s="103"/>
      <c r="G140" s="113"/>
      <c r="H140" s="103"/>
      <c r="I140" s="109"/>
      <c r="J140" s="104"/>
      <c r="K140" s="114"/>
      <c r="L140" s="111"/>
      <c r="M140" s="105"/>
      <c r="N140" s="106"/>
      <c r="O140" s="96"/>
      <c r="P140" s="2"/>
    </row>
    <row r="141" spans="1:16" s="95" customFormat="1" ht="12.75">
      <c r="A141" s="24"/>
      <c r="B141" s="103"/>
      <c r="C141" s="103"/>
      <c r="D141" s="103"/>
      <c r="E141" s="103"/>
      <c r="F141" s="103"/>
      <c r="G141" s="113"/>
      <c r="H141" s="103"/>
      <c r="I141" s="109"/>
      <c r="J141" s="104"/>
      <c r="K141" s="114"/>
      <c r="L141" s="111"/>
      <c r="M141" s="105"/>
      <c r="N141" s="106"/>
      <c r="O141" s="50"/>
      <c r="P141" s="53"/>
    </row>
    <row r="142" spans="1:16" s="95" customFormat="1" ht="12.75">
      <c r="A142" s="24"/>
      <c r="B142" s="91"/>
      <c r="C142" s="24"/>
      <c r="D142" s="24"/>
      <c r="E142" s="24"/>
      <c r="F142" s="24"/>
      <c r="G142" s="36"/>
      <c r="H142" s="24"/>
      <c r="I142" s="26"/>
      <c r="J142" s="58"/>
      <c r="K142" s="27"/>
      <c r="L142" s="28"/>
      <c r="M142" s="52"/>
      <c r="N142" s="66"/>
      <c r="O142" s="77"/>
      <c r="P142" s="53"/>
    </row>
    <row r="143" spans="1:16" s="95" customFormat="1" ht="12.75">
      <c r="A143" s="24"/>
      <c r="B143" s="91"/>
      <c r="C143" s="24"/>
      <c r="D143" s="24"/>
      <c r="E143" s="24"/>
      <c r="F143" s="24"/>
      <c r="G143" s="25"/>
      <c r="H143" s="30"/>
      <c r="I143" s="26"/>
      <c r="J143" s="58"/>
      <c r="K143" s="31"/>
      <c r="L143" s="28"/>
      <c r="M143" s="52"/>
      <c r="N143" s="66"/>
      <c r="O143" s="50"/>
      <c r="P143" s="53"/>
    </row>
    <row r="144" spans="1:15" s="95" customFormat="1" ht="12.75">
      <c r="A144" s="24"/>
      <c r="B144" s="24"/>
      <c r="C144" s="24"/>
      <c r="D144" s="24"/>
      <c r="E144" s="24"/>
      <c r="F144" s="24"/>
      <c r="G144" s="25"/>
      <c r="H144" s="30"/>
      <c r="I144" s="26"/>
      <c r="J144" s="58"/>
      <c r="K144" s="31"/>
      <c r="L144" s="28"/>
      <c r="M144" s="52"/>
      <c r="N144" s="66"/>
      <c r="O144" s="96"/>
    </row>
    <row r="145" spans="1:15" s="53" customFormat="1" ht="12.75">
      <c r="A145" s="24"/>
      <c r="B145" s="24"/>
      <c r="C145" s="24"/>
      <c r="D145" s="24"/>
      <c r="E145" s="24"/>
      <c r="F145" s="24"/>
      <c r="G145" s="25"/>
      <c r="H145" s="30"/>
      <c r="I145" s="26"/>
      <c r="J145" s="58"/>
      <c r="K145" s="31"/>
      <c r="L145" s="28"/>
      <c r="M145" s="52"/>
      <c r="N145" s="66"/>
      <c r="O145" s="50"/>
    </row>
    <row r="146" spans="1:15" s="53" customFormat="1" ht="12.75">
      <c r="A146" s="24"/>
      <c r="B146" s="24"/>
      <c r="C146" s="24"/>
      <c r="D146" s="24"/>
      <c r="E146" s="24"/>
      <c r="F146" s="24"/>
      <c r="G146" s="36"/>
      <c r="H146" s="24"/>
      <c r="I146" s="25"/>
      <c r="J146" s="58"/>
      <c r="K146" s="27"/>
      <c r="L146" s="28"/>
      <c r="M146" s="52"/>
      <c r="N146" s="66"/>
      <c r="O146" s="44"/>
    </row>
    <row r="147" spans="1:15" s="53" customFormat="1" ht="12.75">
      <c r="A147" s="24"/>
      <c r="B147" s="103"/>
      <c r="C147" s="103"/>
      <c r="D147" s="103"/>
      <c r="E147" s="103"/>
      <c r="F147" s="103"/>
      <c r="G147" s="113"/>
      <c r="H147" s="103"/>
      <c r="I147" s="109"/>
      <c r="J147" s="104"/>
      <c r="K147" s="114"/>
      <c r="L147" s="111"/>
      <c r="M147" s="105"/>
      <c r="N147" s="106"/>
      <c r="O147" s="44"/>
    </row>
    <row r="148" spans="1:15" s="53" customFormat="1" ht="12.75">
      <c r="A148" s="24"/>
      <c r="B148" s="24"/>
      <c r="C148" s="24"/>
      <c r="D148" s="24"/>
      <c r="E148" s="91"/>
      <c r="F148" s="24"/>
      <c r="G148" s="25"/>
      <c r="H148" s="30"/>
      <c r="I148" s="26"/>
      <c r="J148" s="58"/>
      <c r="K148" s="31"/>
      <c r="L148" s="28"/>
      <c r="M148" s="52"/>
      <c r="N148" s="66"/>
      <c r="O148" s="44"/>
    </row>
    <row r="149" spans="1:15" s="53" customFormat="1" ht="12.75">
      <c r="A149" s="24"/>
      <c r="B149" s="103"/>
      <c r="C149" s="103"/>
      <c r="D149" s="103"/>
      <c r="E149" s="103"/>
      <c r="F149" s="103"/>
      <c r="G149" s="129"/>
      <c r="H149" s="130"/>
      <c r="I149" s="109"/>
      <c r="J149" s="104"/>
      <c r="K149" s="114"/>
      <c r="L149" s="111"/>
      <c r="M149" s="105"/>
      <c r="N149" s="106"/>
      <c r="O149" s="44"/>
    </row>
    <row r="150" spans="1:15" s="53" customFormat="1" ht="12.75">
      <c r="A150" s="3"/>
      <c r="B150" s="3"/>
      <c r="C150" s="3"/>
      <c r="D150" s="3"/>
      <c r="E150" s="99"/>
      <c r="F150" s="3"/>
      <c r="G150" s="101"/>
      <c r="H150" s="102"/>
      <c r="I150" s="19"/>
      <c r="J150" s="6"/>
      <c r="K150" s="100"/>
      <c r="L150" s="17"/>
      <c r="M150" s="15"/>
      <c r="N150" s="62"/>
      <c r="O150" s="59"/>
    </row>
  </sheetData>
  <mergeCells count="2">
    <mergeCell ref="B5:D5"/>
    <mergeCell ref="B6:D6"/>
  </mergeCells>
  <printOptions gridLines="1"/>
  <pageMargins left="0.4724409448818898" right="0.22" top="1.0236220472440944" bottom="0.9055118110236221" header="0.5118110236220472" footer="0.5511811023622047"/>
  <pageSetup horizontalDpi="300" verticalDpi="300" orientation="portrait" paperSize="9" scale="85" r:id="rId1"/>
  <headerFooter alignWithMargins="0">
    <oddHeader>&amp;C&amp;A</oddHeader>
    <oddFooter>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graduatoria asili nido gen giu 2002</dc:subject>
  <dc:creator>Comune di Macerata</dc:creator>
  <cp:keywords/>
  <dc:description/>
  <cp:lastModifiedBy>federica.foglia</cp:lastModifiedBy>
  <cp:lastPrinted>2008-07-24T09:51:20Z</cp:lastPrinted>
  <dcterms:created xsi:type="dcterms:W3CDTF">2000-07-28T07:38:08Z</dcterms:created>
  <dcterms:modified xsi:type="dcterms:W3CDTF">2009-03-06T10:52:22Z</dcterms:modified>
  <cp:category/>
  <cp:version/>
  <cp:contentType/>
  <cp:contentStatus/>
</cp:coreProperties>
</file>