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<sst xmlns="http://schemas.openxmlformats.org/spreadsheetml/2006/main" count="73" uniqueCount="27">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</sst>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V43" sqref="V4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6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5.42187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90" t="s">
        <v>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91"/>
      <c r="S2" s="28"/>
      <c r="T2" s="96" t="s">
        <v>26</v>
      </c>
      <c r="U2" s="90"/>
      <c r="V2" s="90"/>
      <c r="W2" s="90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35"/>
    </row>
    <row r="3" spans="1:37" s="1" customFormat="1" ht="12.75">
      <c r="A3" s="15"/>
      <c r="B3" s="85" t="s">
        <v>1</v>
      </c>
      <c r="C3" s="86"/>
      <c r="D3" s="30"/>
      <c r="E3" s="85" t="s">
        <v>2</v>
      </c>
      <c r="F3" s="86"/>
      <c r="G3" s="30"/>
      <c r="H3" s="85" t="s">
        <v>3</v>
      </c>
      <c r="I3" s="86"/>
      <c r="J3" s="30"/>
      <c r="K3" s="85" t="s">
        <v>4</v>
      </c>
      <c r="L3" s="86"/>
      <c r="M3" s="30"/>
      <c r="N3" s="85" t="s">
        <v>5</v>
      </c>
      <c r="O3" s="86"/>
      <c r="P3" s="30"/>
      <c r="Q3" s="85" t="s">
        <v>6</v>
      </c>
      <c r="R3" s="86"/>
      <c r="S3" s="32"/>
      <c r="T3" s="89" t="s">
        <v>7</v>
      </c>
      <c r="U3" s="89"/>
      <c r="V3" s="29"/>
      <c r="W3" s="89" t="s">
        <v>8</v>
      </c>
      <c r="X3" s="89"/>
      <c r="Y3" s="29"/>
      <c r="Z3" s="89" t="s">
        <v>9</v>
      </c>
      <c r="AA3" s="89"/>
      <c r="AB3" s="29"/>
      <c r="AC3" s="89" t="s">
        <v>10</v>
      </c>
      <c r="AD3" s="89"/>
      <c r="AE3" s="29"/>
      <c r="AF3" s="89" t="s">
        <v>11</v>
      </c>
      <c r="AG3" s="89"/>
      <c r="AH3" s="29"/>
      <c r="AI3" s="89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/>
      <c r="C6" s="49"/>
      <c r="D6" s="54"/>
      <c r="E6" s="74">
        <v>28.6708444754283</v>
      </c>
      <c r="F6" s="52">
        <v>24.7429065704346</v>
      </c>
      <c r="G6" s="54">
        <f aca="true" t="shared" si="0" ref="G6:G33">F6/E6</f>
        <v>0.8629988764942013</v>
      </c>
      <c r="H6" s="72">
        <v>12.8206662535667</v>
      </c>
      <c r="I6" s="57">
        <v>7.60245369871457</v>
      </c>
      <c r="J6" s="54">
        <f aca="true" t="shared" si="1" ref="J6:J36">I6/H6</f>
        <v>0.5929842917952547</v>
      </c>
      <c r="K6" s="57">
        <v>16.3728570143382</v>
      </c>
      <c r="L6" s="76">
        <v>13.112668633461</v>
      </c>
      <c r="M6" s="54">
        <f aca="true" t="shared" si="2" ref="M6:M35">L6/K6</f>
        <v>0.8008784674524332</v>
      </c>
      <c r="N6" s="57">
        <v>24.4409936269124</v>
      </c>
      <c r="O6" s="76">
        <v>15.8341516653697</v>
      </c>
      <c r="P6" s="54">
        <f aca="true" t="shared" si="3" ref="P6:P36">O6/N6</f>
        <v>0.6478522071187172</v>
      </c>
      <c r="Q6" s="57">
        <v>14.1754550437133</v>
      </c>
      <c r="R6" s="76">
        <v>8.45775757233302</v>
      </c>
      <c r="S6" s="54">
        <f>R6/Q6</f>
        <v>0.5966480473643748</v>
      </c>
      <c r="T6" s="57"/>
      <c r="U6" s="76"/>
      <c r="V6" s="54" t="e">
        <f aca="true" t="shared" si="4" ref="V6:V36">U6/T6</f>
        <v>#DIV/0!</v>
      </c>
      <c r="W6" s="57"/>
      <c r="X6" s="53"/>
      <c r="Y6" s="54" t="e">
        <f>X6/W6</f>
        <v>#DIV/0!</v>
      </c>
      <c r="Z6" s="57"/>
      <c r="AA6" s="76"/>
      <c r="AB6" s="54" t="e">
        <f aca="true" t="shared" si="5" ref="AB6:AB35">AA6/Z6</f>
        <v>#DIV/0!</v>
      </c>
      <c r="AC6" s="57"/>
      <c r="AD6" s="57"/>
      <c r="AE6" s="54" t="e">
        <f aca="true" t="shared" si="6" ref="AE6:AE36">AD6/AC6</f>
        <v>#DIV/0!</v>
      </c>
      <c r="AF6" s="57"/>
      <c r="AG6" s="57"/>
      <c r="AH6" s="54" t="e">
        <f aca="true" t="shared" si="7" ref="AH6:AH35">AG6/AF6</f>
        <v>#DIV/0!</v>
      </c>
      <c r="AI6" s="57"/>
      <c r="AJ6" s="53"/>
      <c r="AK6" s="54" t="e">
        <f aca="true" t="shared" si="8" ref="AK6:AK36">AJ6/AI6</f>
        <v>#DIV/0!</v>
      </c>
      <c r="AL6" s="13"/>
    </row>
    <row r="7" spans="1:38" ht="12.75" customHeight="1">
      <c r="A7" s="11">
        <v>2</v>
      </c>
      <c r="B7" s="78"/>
      <c r="C7" s="41"/>
      <c r="D7" s="54"/>
      <c r="E7" s="73">
        <v>23.404529094696</v>
      </c>
      <c r="F7" s="41">
        <v>19.4063138564428</v>
      </c>
      <c r="G7" s="54">
        <f t="shared" si="0"/>
        <v>0.8291691654176762</v>
      </c>
      <c r="H7" s="72">
        <v>17.0671401023865</v>
      </c>
      <c r="I7" s="53">
        <v>9.18461453914642</v>
      </c>
      <c r="J7" s="54">
        <f t="shared" si="1"/>
        <v>0.5381460797794784</v>
      </c>
      <c r="K7" s="53">
        <v>24.8269392649333</v>
      </c>
      <c r="L7" s="53">
        <v>18.4145154953003</v>
      </c>
      <c r="M7" s="54">
        <f t="shared" si="2"/>
        <v>0.7417150901605418</v>
      </c>
      <c r="N7" s="53">
        <v>20.4830377412879</v>
      </c>
      <c r="O7" s="53">
        <v>12.7686884800593</v>
      </c>
      <c r="P7" s="54">
        <f t="shared" si="3"/>
        <v>0.6233786531731719</v>
      </c>
      <c r="Q7" s="53">
        <v>12.4042590459188</v>
      </c>
      <c r="R7" s="53">
        <v>7.22590162356695</v>
      </c>
      <c r="S7" s="54">
        <f aca="true" t="shared" si="9" ref="S7:S16">R7/Q7</f>
        <v>0.5825339181339</v>
      </c>
      <c r="T7" s="53"/>
      <c r="U7" s="53"/>
      <c r="V7" s="54" t="e">
        <f t="shared" si="4"/>
        <v>#DIV/0!</v>
      </c>
      <c r="W7" s="53"/>
      <c r="X7" s="53"/>
      <c r="Y7" s="54" t="e">
        <f>X7/W7</f>
        <v>#DIV/0!</v>
      </c>
      <c r="Z7" s="53"/>
      <c r="AA7" s="53"/>
      <c r="AB7" s="54" t="e">
        <f t="shared" si="5"/>
        <v>#DIV/0!</v>
      </c>
      <c r="AC7" s="53"/>
      <c r="AD7" s="53"/>
      <c r="AE7" s="54" t="e">
        <f t="shared" si="6"/>
        <v>#DIV/0!</v>
      </c>
      <c r="AF7" s="53"/>
      <c r="AG7" s="53"/>
      <c r="AH7" s="54" t="e">
        <f t="shared" si="7"/>
        <v>#DIV/0!</v>
      </c>
      <c r="AI7" s="53"/>
      <c r="AJ7" s="53"/>
      <c r="AK7" s="54" t="e">
        <f t="shared" si="8"/>
        <v>#DIV/0!</v>
      </c>
      <c r="AL7" s="13"/>
    </row>
    <row r="8" spans="1:38" ht="12.75" customHeight="1">
      <c r="A8" s="11">
        <v>3</v>
      </c>
      <c r="B8" s="78"/>
      <c r="C8" s="41"/>
      <c r="D8" s="54"/>
      <c r="E8" s="73">
        <v>26.231006483237</v>
      </c>
      <c r="F8" s="41">
        <v>22.0634550650915</v>
      </c>
      <c r="G8" s="54">
        <f t="shared" si="0"/>
        <v>0.8411211776868422</v>
      </c>
      <c r="H8" s="72">
        <v>10.9321936368942</v>
      </c>
      <c r="I8" s="53">
        <v>6.37278850873311</v>
      </c>
      <c r="J8" s="54">
        <f t="shared" si="1"/>
        <v>0.5829377634902192</v>
      </c>
      <c r="K8" s="53">
        <v>38.8915691375732</v>
      </c>
      <c r="L8" s="53">
        <v>22.5320450464884</v>
      </c>
      <c r="M8" s="54">
        <f t="shared" si="2"/>
        <v>0.5793555144762765</v>
      </c>
      <c r="N8" s="53">
        <v>13.406208773454</v>
      </c>
      <c r="O8" s="53">
        <v>6.69845658540726</v>
      </c>
      <c r="P8" s="54">
        <f t="shared" si="3"/>
        <v>0.4996533097911362</v>
      </c>
      <c r="Q8" s="53">
        <v>12.255651473999</v>
      </c>
      <c r="R8" s="53">
        <v>8.35050644477209</v>
      </c>
      <c r="S8" s="54">
        <f t="shared" si="9"/>
        <v>0.6813596537473444</v>
      </c>
      <c r="T8" s="53"/>
      <c r="U8" s="53"/>
      <c r="V8" s="54" t="e">
        <f t="shared" si="4"/>
        <v>#DIV/0!</v>
      </c>
      <c r="W8" s="53"/>
      <c r="X8" s="53"/>
      <c r="Y8" s="54" t="e">
        <f aca="true" t="shared" si="10" ref="Y8:Y36">X8/W8</f>
        <v>#DIV/0!</v>
      </c>
      <c r="Z8" s="53"/>
      <c r="AA8" s="53"/>
      <c r="AB8" s="54" t="e">
        <f t="shared" si="5"/>
        <v>#DIV/0!</v>
      </c>
      <c r="AC8" s="53"/>
      <c r="AD8" s="53"/>
      <c r="AE8" s="54" t="e">
        <f t="shared" si="6"/>
        <v>#DIV/0!</v>
      </c>
      <c r="AF8" s="53"/>
      <c r="AG8" s="53"/>
      <c r="AH8" s="54" t="e">
        <f t="shared" si="7"/>
        <v>#DIV/0!</v>
      </c>
      <c r="AI8" s="53"/>
      <c r="AJ8" s="53"/>
      <c r="AK8" s="54" t="e">
        <f t="shared" si="8"/>
        <v>#DIV/0!</v>
      </c>
      <c r="AL8" s="13"/>
    </row>
    <row r="9" spans="1:38" ht="12.75" customHeight="1">
      <c r="A9" s="11">
        <v>4</v>
      </c>
      <c r="B9" s="78"/>
      <c r="C9" s="41"/>
      <c r="D9" s="54"/>
      <c r="E9" s="73">
        <v>15.6974536677202</v>
      </c>
      <c r="F9" s="41">
        <v>11.5178851634264</v>
      </c>
      <c r="G9" s="54">
        <f t="shared" si="0"/>
        <v>0.7337422621040413</v>
      </c>
      <c r="H9" s="72">
        <v>24.6729499896367</v>
      </c>
      <c r="I9" s="53">
        <v>16.918907225132</v>
      </c>
      <c r="J9" s="54">
        <f t="shared" si="1"/>
        <v>0.6857269695045949</v>
      </c>
      <c r="K9" s="53">
        <v>15.8001532753309</v>
      </c>
      <c r="L9" s="53">
        <v>8.87529525160789</v>
      </c>
      <c r="M9" s="54">
        <f t="shared" si="2"/>
        <v>0.5617220983207213</v>
      </c>
      <c r="N9" s="53">
        <v>10.9688873887062</v>
      </c>
      <c r="O9" s="53">
        <v>6.35276207327843</v>
      </c>
      <c r="P9" s="54">
        <f t="shared" si="3"/>
        <v>0.5791619375926285</v>
      </c>
      <c r="Q9" s="53">
        <v>16.6357336441676</v>
      </c>
      <c r="R9" s="53">
        <v>12.0857794284821</v>
      </c>
      <c r="S9" s="54">
        <f t="shared" si="9"/>
        <v>0.7264951271156779</v>
      </c>
      <c r="T9" s="53"/>
      <c r="U9" s="53"/>
      <c r="V9" s="54" t="e">
        <f t="shared" si="4"/>
        <v>#DIV/0!</v>
      </c>
      <c r="W9" s="53"/>
      <c r="X9" s="53"/>
      <c r="Y9" s="54" t="e">
        <f t="shared" si="10"/>
        <v>#DIV/0!</v>
      </c>
      <c r="Z9" s="53"/>
      <c r="AA9" s="53"/>
      <c r="AB9" s="54" t="e">
        <f t="shared" si="5"/>
        <v>#DIV/0!</v>
      </c>
      <c r="AC9" s="53"/>
      <c r="AD9" s="53"/>
      <c r="AE9" s="54" t="e">
        <f t="shared" si="6"/>
        <v>#DIV/0!</v>
      </c>
      <c r="AF9" s="53"/>
      <c r="AG9" s="53"/>
      <c r="AH9" s="54" t="e">
        <f t="shared" si="7"/>
        <v>#DIV/0!</v>
      </c>
      <c r="AI9" s="53"/>
      <c r="AJ9" s="53"/>
      <c r="AK9" s="54" t="e">
        <f t="shared" si="8"/>
        <v>#DIV/0!</v>
      </c>
      <c r="AL9" s="13"/>
    </row>
    <row r="10" spans="1:38" ht="12.75" customHeight="1">
      <c r="A10" s="11">
        <v>5</v>
      </c>
      <c r="B10" s="78">
        <v>20.8730348348618</v>
      </c>
      <c r="C10" s="53">
        <v>15.9367997845014</v>
      </c>
      <c r="D10" s="54">
        <f aca="true" t="shared" si="11" ref="D10:D36">C10/B10</f>
        <v>0.7635113873275398</v>
      </c>
      <c r="E10" s="73">
        <v>15.7874733408292</v>
      </c>
      <c r="F10" s="41">
        <v>10.4974969625473</v>
      </c>
      <c r="G10" s="54">
        <f t="shared" si="0"/>
        <v>0.6649257126787297</v>
      </c>
      <c r="H10" s="72">
        <v>26.9670554002126</v>
      </c>
      <c r="I10" s="53">
        <v>19.7195143699646</v>
      </c>
      <c r="J10" s="54">
        <f t="shared" si="1"/>
        <v>0.7312446270944782</v>
      </c>
      <c r="K10" s="53">
        <v>33.6380934715271</v>
      </c>
      <c r="L10" s="53">
        <v>22.2594092289607</v>
      </c>
      <c r="M10" s="54">
        <f t="shared" si="2"/>
        <v>0.6617321890671994</v>
      </c>
      <c r="N10" s="53">
        <v>11.4729776779811</v>
      </c>
      <c r="O10" s="53">
        <v>6.72624448935191</v>
      </c>
      <c r="P10" s="54">
        <f t="shared" si="3"/>
        <v>0.5862684194235727</v>
      </c>
      <c r="Q10" s="53">
        <v>23.4962255954742</v>
      </c>
      <c r="R10" s="53">
        <v>12.1112296978633</v>
      </c>
      <c r="S10" s="54">
        <f t="shared" si="9"/>
        <v>0.5154542651393398</v>
      </c>
      <c r="T10" s="53"/>
      <c r="U10" s="53"/>
      <c r="V10" s="54" t="e">
        <f t="shared" si="4"/>
        <v>#DIV/0!</v>
      </c>
      <c r="W10" s="53"/>
      <c r="X10" s="53"/>
      <c r="Y10" s="54" t="e">
        <f t="shared" si="10"/>
        <v>#DIV/0!</v>
      </c>
      <c r="Z10" s="53"/>
      <c r="AA10" s="53"/>
      <c r="AB10" s="54" t="e">
        <f t="shared" si="5"/>
        <v>#DIV/0!</v>
      </c>
      <c r="AC10" s="53"/>
      <c r="AD10" s="53"/>
      <c r="AE10" s="54" t="e">
        <f t="shared" si="6"/>
        <v>#DIV/0!</v>
      </c>
      <c r="AF10" s="53"/>
      <c r="AG10" s="53"/>
      <c r="AH10" s="54" t="e">
        <f t="shared" si="7"/>
        <v>#DIV/0!</v>
      </c>
      <c r="AI10" s="53"/>
      <c r="AJ10" s="53"/>
      <c r="AK10" s="54" t="e">
        <f t="shared" si="8"/>
        <v>#DIV/0!</v>
      </c>
      <c r="AL10" s="13"/>
    </row>
    <row r="11" spans="1:38" ht="12.75" customHeight="1">
      <c r="A11" s="11">
        <v>6</v>
      </c>
      <c r="B11" s="78">
        <v>18.9000077644984</v>
      </c>
      <c r="C11" s="53">
        <v>14.885844151179</v>
      </c>
      <c r="D11" s="54">
        <f t="shared" si="11"/>
        <v>0.7876104780835292</v>
      </c>
      <c r="E11" s="73">
        <v>15.8856353362401</v>
      </c>
      <c r="F11" s="41">
        <v>9.87750320633253</v>
      </c>
      <c r="G11" s="54">
        <f t="shared" si="0"/>
        <v>0.6217883639692307</v>
      </c>
      <c r="H11" s="72">
        <v>22.7940726280212</v>
      </c>
      <c r="I11" s="53">
        <v>14.4891161719958</v>
      </c>
      <c r="J11" s="54">
        <f t="shared" si="1"/>
        <v>0.635652803623344</v>
      </c>
      <c r="K11" s="53">
        <v>24.9455077648163</v>
      </c>
      <c r="L11" s="53">
        <v>17.8422683477402</v>
      </c>
      <c r="M11" s="54">
        <f t="shared" si="2"/>
        <v>0.715249756226864</v>
      </c>
      <c r="N11" s="53">
        <v>8.80581696828206</v>
      </c>
      <c r="O11" s="53">
        <v>5.32909089326859</v>
      </c>
      <c r="P11" s="54">
        <f t="shared" si="3"/>
        <v>0.6051784760532275</v>
      </c>
      <c r="Q11" s="53">
        <v>19.5122014681498</v>
      </c>
      <c r="R11" s="53">
        <v>15.4846365451813</v>
      </c>
      <c r="S11" s="54">
        <f t="shared" si="9"/>
        <v>0.7935873648320624</v>
      </c>
      <c r="T11" s="53"/>
      <c r="U11" s="53"/>
      <c r="V11" s="54" t="e">
        <f t="shared" si="4"/>
        <v>#DIV/0!</v>
      </c>
      <c r="W11" s="53"/>
      <c r="X11" s="53"/>
      <c r="Y11" s="54" t="e">
        <f t="shared" si="10"/>
        <v>#DIV/0!</v>
      </c>
      <c r="Z11" s="53"/>
      <c r="AA11" s="53"/>
      <c r="AB11" s="54" t="e">
        <f t="shared" si="5"/>
        <v>#DIV/0!</v>
      </c>
      <c r="AC11" s="53"/>
      <c r="AD11" s="53"/>
      <c r="AE11" s="54" t="e">
        <f t="shared" si="6"/>
        <v>#DIV/0!</v>
      </c>
      <c r="AF11" s="53"/>
      <c r="AG11" s="53"/>
      <c r="AH11" s="54" t="e">
        <f t="shared" si="7"/>
        <v>#DIV/0!</v>
      </c>
      <c r="AI11" s="53"/>
      <c r="AJ11" s="53"/>
      <c r="AK11" s="54" t="e">
        <f t="shared" si="8"/>
        <v>#DIV/0!</v>
      </c>
      <c r="AL11" s="13"/>
    </row>
    <row r="12" spans="1:38" ht="12.75" customHeight="1">
      <c r="A12" s="11">
        <v>7</v>
      </c>
      <c r="B12" s="78">
        <v>12.6182309587797</v>
      </c>
      <c r="C12" s="53">
        <v>10.5688655972481</v>
      </c>
      <c r="D12" s="54">
        <f t="shared" si="11"/>
        <v>0.8375869511164985</v>
      </c>
      <c r="E12" s="74">
        <v>13.8913841247559</v>
      </c>
      <c r="F12" s="41">
        <v>9.65980954964956</v>
      </c>
      <c r="G12" s="54">
        <f t="shared" si="0"/>
        <v>0.6953813574584529</v>
      </c>
      <c r="H12" s="72">
        <v>18.2816916306814</v>
      </c>
      <c r="I12" s="53">
        <v>13.2474725047747</v>
      </c>
      <c r="J12" s="54">
        <f t="shared" si="1"/>
        <v>0.7246305633195355</v>
      </c>
      <c r="K12" s="53">
        <v>18.2634087403615</v>
      </c>
      <c r="L12" s="53">
        <v>12.3729616204898</v>
      </c>
      <c r="M12" s="54">
        <f t="shared" si="2"/>
        <v>0.6774727432533437</v>
      </c>
      <c r="N12" s="53">
        <v>12.2271190335353</v>
      </c>
      <c r="O12" s="53">
        <v>6.91803991297881</v>
      </c>
      <c r="P12" s="54">
        <f t="shared" si="3"/>
        <v>0.5657947627732022</v>
      </c>
      <c r="Q12" s="53">
        <v>17.6929884751638</v>
      </c>
      <c r="R12" s="53">
        <v>14.4569418032964</v>
      </c>
      <c r="S12" s="54">
        <f t="shared" si="9"/>
        <v>0.8171000520115672</v>
      </c>
      <c r="T12" s="53"/>
      <c r="U12" s="53"/>
      <c r="V12" s="54" t="e">
        <f t="shared" si="4"/>
        <v>#DIV/0!</v>
      </c>
      <c r="W12" s="53"/>
      <c r="X12" s="53"/>
      <c r="Y12" s="54" t="e">
        <f t="shared" si="10"/>
        <v>#DIV/0!</v>
      </c>
      <c r="Z12" s="53"/>
      <c r="AA12" s="53"/>
      <c r="AB12" s="54" t="e">
        <f t="shared" si="5"/>
        <v>#DIV/0!</v>
      </c>
      <c r="AC12" s="53"/>
      <c r="AD12" s="53"/>
      <c r="AE12" s="54" t="e">
        <f t="shared" si="6"/>
        <v>#DIV/0!</v>
      </c>
      <c r="AF12" s="53"/>
      <c r="AG12" s="53"/>
      <c r="AH12" s="54" t="e">
        <f t="shared" si="7"/>
        <v>#DIV/0!</v>
      </c>
      <c r="AI12" s="53"/>
      <c r="AJ12" s="53"/>
      <c r="AK12" s="54" t="e">
        <f t="shared" si="8"/>
        <v>#DIV/0!</v>
      </c>
      <c r="AL12" s="13"/>
    </row>
    <row r="13" spans="1:38" ht="12.75" customHeight="1">
      <c r="A13" s="11">
        <v>8</v>
      </c>
      <c r="B13" s="78">
        <v>16.3287105560303</v>
      </c>
      <c r="C13" s="53">
        <v>13.6828703284264</v>
      </c>
      <c r="D13" s="54">
        <f t="shared" si="11"/>
        <v>0.8379639213687469</v>
      </c>
      <c r="E13" s="73">
        <v>12.3011604323983</v>
      </c>
      <c r="F13" s="41">
        <v>8.73016519347827</v>
      </c>
      <c r="G13" s="54">
        <f t="shared" si="0"/>
        <v>0.7097025716764991</v>
      </c>
      <c r="H13" s="72">
        <v>11.6381234427293</v>
      </c>
      <c r="I13" s="53">
        <v>9.06882357597351</v>
      </c>
      <c r="J13" s="54">
        <f t="shared" si="1"/>
        <v>0.7792341798573281</v>
      </c>
      <c r="K13" s="53">
        <v>21.9928441047668</v>
      </c>
      <c r="L13" s="53">
        <v>16.5565779606501</v>
      </c>
      <c r="M13" s="54">
        <f t="shared" si="2"/>
        <v>0.7528165926052999</v>
      </c>
      <c r="N13" s="53">
        <v>22.6041593551636</v>
      </c>
      <c r="O13" s="53">
        <v>10.4496648112933</v>
      </c>
      <c r="P13" s="54">
        <f t="shared" si="3"/>
        <v>0.4622894683719447</v>
      </c>
      <c r="Q13" s="53">
        <v>16.5788489778837</v>
      </c>
      <c r="R13" s="53">
        <v>12.5399950742722</v>
      </c>
      <c r="S13" s="54">
        <f t="shared" si="9"/>
        <v>0.7563851441677671</v>
      </c>
      <c r="T13" s="53"/>
      <c r="U13" s="53"/>
      <c r="V13" s="54" t="e">
        <f t="shared" si="4"/>
        <v>#DIV/0!</v>
      </c>
      <c r="W13" s="53"/>
      <c r="X13" s="53"/>
      <c r="Y13" s="54" t="e">
        <f t="shared" si="10"/>
        <v>#DIV/0!</v>
      </c>
      <c r="Z13" s="53"/>
      <c r="AA13" s="53"/>
      <c r="AB13" s="54" t="e">
        <f t="shared" si="5"/>
        <v>#DIV/0!</v>
      </c>
      <c r="AC13" s="53"/>
      <c r="AD13" s="53"/>
      <c r="AE13" s="54" t="e">
        <f t="shared" si="6"/>
        <v>#DIV/0!</v>
      </c>
      <c r="AF13" s="53"/>
      <c r="AG13" s="53"/>
      <c r="AH13" s="54" t="e">
        <f t="shared" si="7"/>
        <v>#DIV/0!</v>
      </c>
      <c r="AI13" s="53"/>
      <c r="AJ13" s="53"/>
      <c r="AK13" s="54" t="e">
        <f t="shared" si="8"/>
        <v>#DIV/0!</v>
      </c>
      <c r="AL13" s="13"/>
    </row>
    <row r="14" spans="1:38" ht="12.75" customHeight="1">
      <c r="A14" s="11">
        <v>9</v>
      </c>
      <c r="B14" s="78">
        <v>27.1251111229261</v>
      </c>
      <c r="C14" s="53">
        <v>24.3382504383723</v>
      </c>
      <c r="D14" s="54">
        <f t="shared" si="11"/>
        <v>0.8972590131732824</v>
      </c>
      <c r="E14" s="73">
        <v>13.2024044593175</v>
      </c>
      <c r="F14" s="41">
        <v>9.48424583673477</v>
      </c>
      <c r="G14" s="54">
        <f t="shared" si="0"/>
        <v>0.7183726165911645</v>
      </c>
      <c r="H14" s="73">
        <v>14.1344256798426</v>
      </c>
      <c r="I14" s="53">
        <v>9.32410671313604</v>
      </c>
      <c r="J14" s="54">
        <f t="shared" si="1"/>
        <v>0.6596735463000342</v>
      </c>
      <c r="K14" s="53">
        <v>19.9468430280685</v>
      </c>
      <c r="L14" s="53">
        <v>14.1832431952159</v>
      </c>
      <c r="M14" s="54">
        <f t="shared" si="2"/>
        <v>0.7110520283965606</v>
      </c>
      <c r="N14" s="53">
        <v>20.6973634560903</v>
      </c>
      <c r="O14" s="53">
        <v>9.0447052915891</v>
      </c>
      <c r="P14" s="54">
        <f t="shared" si="3"/>
        <v>0.4369979447274793</v>
      </c>
      <c r="Q14" s="53">
        <v>22.0697414080302</v>
      </c>
      <c r="R14" s="53">
        <v>16.5410546859105</v>
      </c>
      <c r="S14" s="54">
        <f t="shared" si="9"/>
        <v>0.7494901902154568</v>
      </c>
      <c r="T14" s="53"/>
      <c r="U14" s="53"/>
      <c r="V14" s="54" t="e">
        <f t="shared" si="4"/>
        <v>#DIV/0!</v>
      </c>
      <c r="W14" s="53"/>
      <c r="X14" s="53"/>
      <c r="Y14" s="54" t="e">
        <f t="shared" si="10"/>
        <v>#DIV/0!</v>
      </c>
      <c r="Z14" s="53"/>
      <c r="AA14" s="53"/>
      <c r="AB14" s="54" t="e">
        <f t="shared" si="5"/>
        <v>#DIV/0!</v>
      </c>
      <c r="AC14" s="53"/>
      <c r="AD14" s="53"/>
      <c r="AE14" s="54" t="e">
        <f t="shared" si="6"/>
        <v>#DIV/0!</v>
      </c>
      <c r="AF14" s="53"/>
      <c r="AG14" s="53"/>
      <c r="AH14" s="54" t="e">
        <f t="shared" si="7"/>
        <v>#DIV/0!</v>
      </c>
      <c r="AI14" s="53"/>
      <c r="AJ14" s="53"/>
      <c r="AK14" s="54" t="e">
        <f t="shared" si="8"/>
        <v>#DIV/0!</v>
      </c>
      <c r="AL14" s="13"/>
    </row>
    <row r="15" spans="1:38" ht="12.75" customHeight="1">
      <c r="A15" s="11">
        <v>10</v>
      </c>
      <c r="B15" s="78">
        <v>24.7336775660515</v>
      </c>
      <c r="C15" s="53">
        <v>20.6749647855759</v>
      </c>
      <c r="D15" s="54">
        <f t="shared" si="11"/>
        <v>0.8359033843779691</v>
      </c>
      <c r="E15" s="73">
        <v>16.5415377815564</v>
      </c>
      <c r="F15" s="41">
        <v>13.5195262233416</v>
      </c>
      <c r="G15" s="54">
        <f t="shared" si="0"/>
        <v>0.8173077014892591</v>
      </c>
      <c r="H15" s="73">
        <v>20.9174587329229</v>
      </c>
      <c r="I15" s="53">
        <v>9.48892611265183</v>
      </c>
      <c r="J15" s="54">
        <f t="shared" si="1"/>
        <v>0.4536366598738305</v>
      </c>
      <c r="K15" s="53">
        <v>23.4813722769419</v>
      </c>
      <c r="L15" s="53">
        <v>16.1179318825404</v>
      </c>
      <c r="M15" s="54">
        <f t="shared" si="2"/>
        <v>0.6864135405905468</v>
      </c>
      <c r="N15" s="53">
        <v>25.7200363874435</v>
      </c>
      <c r="O15" s="53">
        <v>10.8805544177691</v>
      </c>
      <c r="P15" s="54">
        <f t="shared" si="3"/>
        <v>0.42303806471599614</v>
      </c>
      <c r="Q15" s="53">
        <v>17.7175782720248</v>
      </c>
      <c r="R15" s="53">
        <v>14.263766169548</v>
      </c>
      <c r="S15" s="54">
        <f t="shared" si="9"/>
        <v>0.8050629691344329</v>
      </c>
      <c r="T15" s="53"/>
      <c r="U15" s="53"/>
      <c r="V15" s="54" t="e">
        <f t="shared" si="4"/>
        <v>#DIV/0!</v>
      </c>
      <c r="W15" s="53"/>
      <c r="X15" s="53"/>
      <c r="Y15" s="54" t="e">
        <f t="shared" si="10"/>
        <v>#DIV/0!</v>
      </c>
      <c r="Z15" s="53"/>
      <c r="AA15" s="53"/>
      <c r="AB15" s="54" t="e">
        <f t="shared" si="5"/>
        <v>#DIV/0!</v>
      </c>
      <c r="AC15" s="53"/>
      <c r="AD15" s="53"/>
      <c r="AE15" s="54" t="e">
        <f t="shared" si="6"/>
        <v>#DIV/0!</v>
      </c>
      <c r="AF15" s="53"/>
      <c r="AG15" s="53"/>
      <c r="AH15" s="54" t="e">
        <f t="shared" si="7"/>
        <v>#DIV/0!</v>
      </c>
      <c r="AI15" s="53"/>
      <c r="AJ15" s="53"/>
      <c r="AK15" s="54" t="e">
        <f t="shared" si="8"/>
        <v>#DIV/0!</v>
      </c>
      <c r="AL15" s="13"/>
    </row>
    <row r="16" spans="1:38" ht="12.75" customHeight="1">
      <c r="A16" s="11">
        <v>11</v>
      </c>
      <c r="B16" s="78">
        <v>13.6470581988494</v>
      </c>
      <c r="C16" s="53">
        <v>10.7493292888006</v>
      </c>
      <c r="D16" s="54">
        <f t="shared" si="11"/>
        <v>0.7876664063546596</v>
      </c>
      <c r="E16" s="73">
        <v>17.6781207720439</v>
      </c>
      <c r="F16" s="41">
        <v>14.7678437232971</v>
      </c>
      <c r="G16" s="54">
        <f t="shared" si="0"/>
        <v>0.8353740713577938</v>
      </c>
      <c r="H16" s="73">
        <v>20.4363976716995</v>
      </c>
      <c r="I16" s="53">
        <v>8.87626586357752</v>
      </c>
      <c r="J16" s="54">
        <f t="shared" si="1"/>
        <v>0.4343361293986489</v>
      </c>
      <c r="K16" s="53">
        <v>27.7733152707418</v>
      </c>
      <c r="L16" s="53">
        <v>17.7458098729451</v>
      </c>
      <c r="M16" s="54">
        <f t="shared" si="2"/>
        <v>0.6389518031950503</v>
      </c>
      <c r="N16" s="53">
        <v>24.5509951512019</v>
      </c>
      <c r="O16" s="53">
        <v>12.2987430493037</v>
      </c>
      <c r="P16" s="54">
        <f t="shared" si="3"/>
        <v>0.5009468240924487</v>
      </c>
      <c r="Q16" s="53">
        <v>26.9946503639221</v>
      </c>
      <c r="R16" s="53">
        <v>16.6161775588989</v>
      </c>
      <c r="S16" s="54">
        <f t="shared" si="9"/>
        <v>0.6155359426735212</v>
      </c>
      <c r="T16" s="53"/>
      <c r="U16" s="53"/>
      <c r="V16" s="54" t="e">
        <f t="shared" si="4"/>
        <v>#DIV/0!</v>
      </c>
      <c r="W16" s="53"/>
      <c r="X16" s="53"/>
      <c r="Y16" s="54" t="e">
        <f t="shared" si="10"/>
        <v>#DIV/0!</v>
      </c>
      <c r="Z16" s="53"/>
      <c r="AA16" s="53"/>
      <c r="AB16" s="54" t="e">
        <f t="shared" si="5"/>
        <v>#DIV/0!</v>
      </c>
      <c r="AC16" s="53"/>
      <c r="AD16" s="53"/>
      <c r="AE16" s="54" t="e">
        <f t="shared" si="6"/>
        <v>#DIV/0!</v>
      </c>
      <c r="AF16" s="53"/>
      <c r="AG16" s="53"/>
      <c r="AH16" s="54" t="e">
        <f t="shared" si="7"/>
        <v>#DIV/0!</v>
      </c>
      <c r="AI16" s="53"/>
      <c r="AJ16" s="53"/>
      <c r="AK16" s="54" t="e">
        <f t="shared" si="8"/>
        <v>#DIV/0!</v>
      </c>
      <c r="AL16" s="13"/>
    </row>
    <row r="17" spans="1:38" ht="12.75" customHeight="1">
      <c r="A17" s="11">
        <v>12</v>
      </c>
      <c r="B17" s="78">
        <v>21.0834450125694</v>
      </c>
      <c r="C17" s="53">
        <v>15.6599071919918</v>
      </c>
      <c r="D17" s="54">
        <f t="shared" si="11"/>
        <v>0.7427584620376686</v>
      </c>
      <c r="E17" s="73">
        <v>13.220871647199</v>
      </c>
      <c r="F17" s="41">
        <v>7.39994285504023</v>
      </c>
      <c r="G17" s="54">
        <f t="shared" si="0"/>
        <v>0.5597167155471172</v>
      </c>
      <c r="H17" s="73">
        <v>26.2590858538946</v>
      </c>
      <c r="I17" s="53">
        <v>18.3491308689117</v>
      </c>
      <c r="J17" s="54">
        <f t="shared" si="1"/>
        <v>0.698772644676443</v>
      </c>
      <c r="K17" s="53">
        <v>29.5283640225728</v>
      </c>
      <c r="L17" s="53">
        <v>18.2681238651276</v>
      </c>
      <c r="M17" s="54">
        <f t="shared" si="2"/>
        <v>0.6186635958281546</v>
      </c>
      <c r="N17" s="53">
        <v>21.2320326891812</v>
      </c>
      <c r="O17" s="53">
        <v>11.5064388910929</v>
      </c>
      <c r="P17" s="54">
        <f t="shared" si="3"/>
        <v>0.5419376966650968</v>
      </c>
      <c r="Q17" s="53">
        <v>21.1805734634399</v>
      </c>
      <c r="R17" s="53">
        <v>12.6312077442805</v>
      </c>
      <c r="S17" s="54">
        <f>R17/Q17</f>
        <v>0.5963581565005034</v>
      </c>
      <c r="T17" s="53"/>
      <c r="U17" s="53"/>
      <c r="V17" s="54" t="e">
        <f t="shared" si="4"/>
        <v>#DIV/0!</v>
      </c>
      <c r="W17" s="53"/>
      <c r="X17" s="53"/>
      <c r="Y17" s="54" t="e">
        <f t="shared" si="10"/>
        <v>#DIV/0!</v>
      </c>
      <c r="Z17" s="53"/>
      <c r="AA17" s="53"/>
      <c r="AB17" s="54" t="e">
        <f t="shared" si="5"/>
        <v>#DIV/0!</v>
      </c>
      <c r="AC17" s="53"/>
      <c r="AD17" s="53"/>
      <c r="AE17" s="54" t="e">
        <f t="shared" si="6"/>
        <v>#DIV/0!</v>
      </c>
      <c r="AF17" s="53"/>
      <c r="AG17" s="53"/>
      <c r="AH17" s="54" t="e">
        <f t="shared" si="7"/>
        <v>#DIV/0!</v>
      </c>
      <c r="AI17" s="53"/>
      <c r="AJ17" s="53"/>
      <c r="AK17" s="54" t="e">
        <f t="shared" si="8"/>
        <v>#DIV/0!</v>
      </c>
      <c r="AL17" s="13"/>
    </row>
    <row r="18" spans="1:38" ht="12.75" customHeight="1">
      <c r="A18" s="11">
        <v>13</v>
      </c>
      <c r="B18" s="78">
        <v>21.4362431367238</v>
      </c>
      <c r="C18" s="53">
        <v>18.1648442745209</v>
      </c>
      <c r="D18" s="54">
        <f t="shared" si="11"/>
        <v>0.8473893563654138</v>
      </c>
      <c r="E18" s="74">
        <v>7.2901983394598</v>
      </c>
      <c r="F18" s="41">
        <v>5.18472533548872</v>
      </c>
      <c r="G18" s="54">
        <f t="shared" si="0"/>
        <v>0.7111912590121526</v>
      </c>
      <c r="H18" s="73">
        <v>25.5500444571177</v>
      </c>
      <c r="I18" s="53">
        <v>18.6860922475656</v>
      </c>
      <c r="J18" s="54">
        <f t="shared" si="1"/>
        <v>0.7313526314573614</v>
      </c>
      <c r="K18" s="53">
        <v>20.8886956820885</v>
      </c>
      <c r="L18" s="53">
        <v>16.365021944046</v>
      </c>
      <c r="M18" s="54">
        <f t="shared" si="2"/>
        <v>0.7834391478103906</v>
      </c>
      <c r="N18" s="53">
        <v>22.6368749936422</v>
      </c>
      <c r="O18" s="53">
        <v>12.186480263869</v>
      </c>
      <c r="P18" s="54">
        <f t="shared" si="3"/>
        <v>0.538346404585072</v>
      </c>
      <c r="Q18" s="53">
        <v>18.3601338068644</v>
      </c>
      <c r="R18" s="53">
        <v>11.1382232109706</v>
      </c>
      <c r="S18" s="54">
        <f>R18/Q18</f>
        <v>0.6066526163772452</v>
      </c>
      <c r="T18" s="53"/>
      <c r="U18" s="53"/>
      <c r="V18" s="54" t="e">
        <f t="shared" si="4"/>
        <v>#DIV/0!</v>
      </c>
      <c r="W18" s="53"/>
      <c r="X18" s="53"/>
      <c r="Y18" s="54" t="e">
        <f t="shared" si="10"/>
        <v>#DIV/0!</v>
      </c>
      <c r="Z18" s="53"/>
      <c r="AA18" s="53"/>
      <c r="AB18" s="54" t="e">
        <f t="shared" si="5"/>
        <v>#DIV/0!</v>
      </c>
      <c r="AC18" s="53"/>
      <c r="AD18" s="53"/>
      <c r="AE18" s="54" t="e">
        <f t="shared" si="6"/>
        <v>#DIV/0!</v>
      </c>
      <c r="AF18" s="53"/>
      <c r="AG18" s="53"/>
      <c r="AH18" s="54" t="e">
        <f t="shared" si="7"/>
        <v>#DIV/0!</v>
      </c>
      <c r="AI18" s="53"/>
      <c r="AJ18" s="53"/>
      <c r="AK18" s="54" t="e">
        <f t="shared" si="8"/>
        <v>#DIV/0!</v>
      </c>
      <c r="AL18" s="13"/>
    </row>
    <row r="19" spans="1:38" ht="12.75" customHeight="1">
      <c r="A19" s="11">
        <v>14</v>
      </c>
      <c r="B19" s="78">
        <v>17.6697004834811</v>
      </c>
      <c r="C19" s="53">
        <v>15.8948122461637</v>
      </c>
      <c r="D19" s="54">
        <f t="shared" si="11"/>
        <v>0.8995518775784177</v>
      </c>
      <c r="E19" s="73">
        <v>13.4156339367231</v>
      </c>
      <c r="F19" s="41">
        <v>8.42215939362844</v>
      </c>
      <c r="G19" s="54">
        <f t="shared" si="0"/>
        <v>0.6277869114014925</v>
      </c>
      <c r="H19" s="73">
        <v>27.6555811564128</v>
      </c>
      <c r="I19" s="53">
        <v>20.351310968399</v>
      </c>
      <c r="J19" s="54">
        <f t="shared" si="1"/>
        <v>0.7358844080439771</v>
      </c>
      <c r="K19" s="53">
        <v>22.4234896103541</v>
      </c>
      <c r="L19" s="53">
        <v>15.9847577412923</v>
      </c>
      <c r="M19" s="54">
        <f t="shared" si="2"/>
        <v>0.7128577228189898</v>
      </c>
      <c r="N19" s="53">
        <v>27.0696651935577</v>
      </c>
      <c r="O19" s="53">
        <v>13.9527162512143</v>
      </c>
      <c r="P19" s="54">
        <f t="shared" si="3"/>
        <v>0.5154373410770852</v>
      </c>
      <c r="Q19" s="53">
        <v>21.7274142503738</v>
      </c>
      <c r="R19" s="53">
        <v>12.9466281731923</v>
      </c>
      <c r="S19" s="54">
        <f>R19/Q19</f>
        <v>0.5958660346787269</v>
      </c>
      <c r="T19" s="53"/>
      <c r="U19" s="53"/>
      <c r="V19" s="54" t="e">
        <f t="shared" si="4"/>
        <v>#DIV/0!</v>
      </c>
      <c r="W19" s="53"/>
      <c r="X19" s="53"/>
      <c r="Y19" s="54" t="e">
        <f t="shared" si="10"/>
        <v>#DIV/0!</v>
      </c>
      <c r="Z19" s="53"/>
      <c r="AA19" s="53"/>
      <c r="AB19" s="54" t="e">
        <f t="shared" si="5"/>
        <v>#DIV/0!</v>
      </c>
      <c r="AC19" s="53"/>
      <c r="AD19" s="53"/>
      <c r="AE19" s="54" t="e">
        <f t="shared" si="6"/>
        <v>#DIV/0!</v>
      </c>
      <c r="AF19" s="53"/>
      <c r="AG19" s="53"/>
      <c r="AH19" s="54" t="e">
        <f t="shared" si="7"/>
        <v>#DIV/0!</v>
      </c>
      <c r="AI19" s="53"/>
      <c r="AJ19" s="53"/>
      <c r="AK19" s="54" t="e">
        <f t="shared" si="8"/>
        <v>#DIV/0!</v>
      </c>
      <c r="AL19" s="13"/>
    </row>
    <row r="20" spans="1:38" ht="12.75" customHeight="1">
      <c r="A20" s="11">
        <v>15</v>
      </c>
      <c r="B20" s="78">
        <v>15.7008173863093</v>
      </c>
      <c r="C20" s="53">
        <v>13.5507852037748</v>
      </c>
      <c r="D20" s="54">
        <f t="shared" si="11"/>
        <v>0.8630624043555036</v>
      </c>
      <c r="E20" s="73">
        <v>17.6472880840302</v>
      </c>
      <c r="F20" s="41">
        <v>12.5645890235901</v>
      </c>
      <c r="G20" s="54">
        <f t="shared" si="0"/>
        <v>0.7119841283126297</v>
      </c>
      <c r="H20" s="73">
        <v>33.3268160025279</v>
      </c>
      <c r="I20" s="53">
        <v>23.4368578592936</v>
      </c>
      <c r="J20" s="54">
        <f t="shared" si="1"/>
        <v>0.703243233842557</v>
      </c>
      <c r="K20" s="53">
        <v>23.3411265214284</v>
      </c>
      <c r="L20" s="53">
        <v>17.5725564956665</v>
      </c>
      <c r="M20" s="54">
        <f t="shared" si="2"/>
        <v>0.7528581141760212</v>
      </c>
      <c r="N20" s="53">
        <v>30.7504812081655</v>
      </c>
      <c r="O20" s="53">
        <v>11.9562255342801</v>
      </c>
      <c r="P20" s="54">
        <f t="shared" si="3"/>
        <v>0.38881425800599295</v>
      </c>
      <c r="Q20" s="53">
        <v>25.0710994799932</v>
      </c>
      <c r="R20" s="53">
        <v>14.0499873956045</v>
      </c>
      <c r="S20" s="54">
        <f aca="true" t="shared" si="12" ref="S20:S30">R20/Q20</f>
        <v>0.5604057136312041</v>
      </c>
      <c r="T20" s="53"/>
      <c r="U20" s="53"/>
      <c r="V20" s="54" t="e">
        <f t="shared" si="4"/>
        <v>#DIV/0!</v>
      </c>
      <c r="W20" s="53"/>
      <c r="X20" s="53"/>
      <c r="Y20" s="54" t="e">
        <f t="shared" si="10"/>
        <v>#DIV/0!</v>
      </c>
      <c r="Z20" s="53"/>
      <c r="AA20" s="53"/>
      <c r="AB20" s="54" t="e">
        <f t="shared" si="5"/>
        <v>#DIV/0!</v>
      </c>
      <c r="AC20" s="53"/>
      <c r="AD20" s="53"/>
      <c r="AE20" s="54" t="e">
        <f t="shared" si="6"/>
        <v>#DIV/0!</v>
      </c>
      <c r="AF20" s="53"/>
      <c r="AG20" s="53"/>
      <c r="AH20" s="54" t="e">
        <f t="shared" si="7"/>
        <v>#DIV/0!</v>
      </c>
      <c r="AI20" s="53"/>
      <c r="AJ20" s="53"/>
      <c r="AK20" s="54" t="e">
        <f t="shared" si="8"/>
        <v>#DIV/0!</v>
      </c>
      <c r="AL20" s="13"/>
    </row>
    <row r="21" spans="1:38" ht="12.75" customHeight="1">
      <c r="A21" s="11">
        <v>16</v>
      </c>
      <c r="B21" s="78">
        <v>25.1433424949646</v>
      </c>
      <c r="C21" s="53">
        <v>20.7514601548513</v>
      </c>
      <c r="D21" s="54">
        <f t="shared" si="11"/>
        <v>0.8253262333362061</v>
      </c>
      <c r="E21" s="73">
        <v>12.2938689887524</v>
      </c>
      <c r="F21" s="53">
        <v>8.11230476697286</v>
      </c>
      <c r="G21" s="54">
        <f t="shared" si="0"/>
        <v>0.6598658871665842</v>
      </c>
      <c r="H21" s="53">
        <v>29.2070365746816</v>
      </c>
      <c r="I21" s="53">
        <v>21.2933974663417</v>
      </c>
      <c r="J21" s="54">
        <f t="shared" si="1"/>
        <v>0.7290502551292755</v>
      </c>
      <c r="K21" s="53">
        <v>24.8042372465134</v>
      </c>
      <c r="L21" s="53">
        <v>13.7569624582926</v>
      </c>
      <c r="M21" s="54">
        <f t="shared" si="2"/>
        <v>0.5546214673553949</v>
      </c>
      <c r="N21" s="53">
        <v>24.396475126346</v>
      </c>
      <c r="O21" s="53">
        <v>5.54060411453247</v>
      </c>
      <c r="P21" s="54">
        <f t="shared" si="3"/>
        <v>0.22710674742307815</v>
      </c>
      <c r="Q21" s="53">
        <v>26.7735103170077</v>
      </c>
      <c r="R21" s="81">
        <v>13.6292371551196</v>
      </c>
      <c r="S21" s="54">
        <f t="shared" si="12"/>
        <v>0.5090567876137525</v>
      </c>
      <c r="T21" s="53"/>
      <c r="U21" s="53"/>
      <c r="V21" s="54" t="e">
        <f t="shared" si="4"/>
        <v>#DIV/0!</v>
      </c>
      <c r="W21" s="53"/>
      <c r="X21" s="53"/>
      <c r="Y21" s="54" t="e">
        <f t="shared" si="10"/>
        <v>#DIV/0!</v>
      </c>
      <c r="Z21" s="53"/>
      <c r="AA21" s="81"/>
      <c r="AB21" s="54" t="e">
        <f t="shared" si="5"/>
        <v>#DIV/0!</v>
      </c>
      <c r="AC21" s="53"/>
      <c r="AD21" s="53"/>
      <c r="AE21" s="54" t="e">
        <f t="shared" si="6"/>
        <v>#DIV/0!</v>
      </c>
      <c r="AF21" s="53"/>
      <c r="AG21" s="53"/>
      <c r="AH21" s="54" t="e">
        <f t="shared" si="7"/>
        <v>#DIV/0!</v>
      </c>
      <c r="AI21" s="53"/>
      <c r="AJ21" s="53"/>
      <c r="AK21" s="54" t="e">
        <f t="shared" si="8"/>
        <v>#DIV/0!</v>
      </c>
      <c r="AL21" s="13"/>
    </row>
    <row r="22" spans="1:38" ht="12.75" customHeight="1">
      <c r="A22" s="11">
        <v>17</v>
      </c>
      <c r="B22" s="78">
        <v>22.4508798917135</v>
      </c>
      <c r="C22" s="53">
        <v>19.4643723169963</v>
      </c>
      <c r="D22" s="54">
        <f t="shared" si="11"/>
        <v>0.8669759230318851</v>
      </c>
      <c r="E22" s="73">
        <v>14.7809155384699</v>
      </c>
      <c r="F22" s="53">
        <v>11.0655937194824</v>
      </c>
      <c r="G22" s="54">
        <f t="shared" si="0"/>
        <v>0.7486406163868721</v>
      </c>
      <c r="H22" s="53">
        <v>32.7292946179708</v>
      </c>
      <c r="I22" s="53">
        <v>19.7380895614624</v>
      </c>
      <c r="J22" s="54">
        <f t="shared" si="1"/>
        <v>0.6030710344311768</v>
      </c>
      <c r="K22" s="53">
        <v>32.8820185263952</v>
      </c>
      <c r="L22" s="53">
        <v>13.0059104263783</v>
      </c>
      <c r="M22" s="54">
        <f t="shared" si="2"/>
        <v>0.39553260442141464</v>
      </c>
      <c r="N22" s="53">
        <v>23.5702363650004</v>
      </c>
      <c r="O22" s="53">
        <v>8.74348775545756</v>
      </c>
      <c r="P22" s="54">
        <f t="shared" si="3"/>
        <v>0.3709546064816228</v>
      </c>
      <c r="Q22" s="53">
        <v>20.9919394056002</v>
      </c>
      <c r="R22" s="53">
        <v>10.4124125639598</v>
      </c>
      <c r="S22" s="54">
        <f t="shared" si="12"/>
        <v>0.4960195607835068</v>
      </c>
      <c r="T22" s="53"/>
      <c r="U22" s="53"/>
      <c r="V22" s="54" t="e">
        <f t="shared" si="4"/>
        <v>#DIV/0!</v>
      </c>
      <c r="W22" s="53"/>
      <c r="X22" s="53"/>
      <c r="Y22" s="54" t="e">
        <f t="shared" si="10"/>
        <v>#DIV/0!</v>
      </c>
      <c r="Z22" s="53"/>
      <c r="AA22" s="53"/>
      <c r="AB22" s="54" t="e">
        <f t="shared" si="5"/>
        <v>#DIV/0!</v>
      </c>
      <c r="AC22" s="53"/>
      <c r="AD22" s="53"/>
      <c r="AE22" s="54" t="e">
        <f t="shared" si="6"/>
        <v>#DIV/0!</v>
      </c>
      <c r="AF22" s="53"/>
      <c r="AG22" s="53"/>
      <c r="AH22" s="54" t="e">
        <f t="shared" si="7"/>
        <v>#DIV/0!</v>
      </c>
      <c r="AI22" s="53"/>
      <c r="AJ22" s="53"/>
      <c r="AK22" s="54" t="e">
        <f t="shared" si="8"/>
        <v>#DIV/0!</v>
      </c>
      <c r="AL22" s="13"/>
    </row>
    <row r="23" spans="1:38" ht="12.75" customHeight="1">
      <c r="A23" s="11">
        <v>18</v>
      </c>
      <c r="B23" s="78">
        <v>13.1694135665894</v>
      </c>
      <c r="C23" s="74">
        <v>10.7377364188433</v>
      </c>
      <c r="D23" s="54">
        <f t="shared" si="11"/>
        <v>0.8153541814560955</v>
      </c>
      <c r="E23" s="73">
        <v>11.9598344365756</v>
      </c>
      <c r="F23" s="53">
        <v>10.2689917484919</v>
      </c>
      <c r="G23" s="54">
        <f t="shared" si="0"/>
        <v>0.8586232362119696</v>
      </c>
      <c r="H23" s="74">
        <v>23.6046203772227</v>
      </c>
      <c r="I23" s="53">
        <v>13.2106132904689</v>
      </c>
      <c r="J23" s="54">
        <f t="shared" si="1"/>
        <v>0.5596621796644734</v>
      </c>
      <c r="K23" s="53">
        <v>38.3006215890249</v>
      </c>
      <c r="L23" s="53">
        <v>15.1775523821513</v>
      </c>
      <c r="M23" s="54">
        <f t="shared" si="2"/>
        <v>0.3962743097229641</v>
      </c>
      <c r="N23" s="53">
        <v>13.7610274553299</v>
      </c>
      <c r="O23" s="53">
        <v>6.91567290822665</v>
      </c>
      <c r="P23" s="54">
        <f t="shared" si="3"/>
        <v>0.5025549822261333</v>
      </c>
      <c r="Q23" s="53">
        <v>29.3003270626068</v>
      </c>
      <c r="R23" s="53">
        <v>11.1661318341891</v>
      </c>
      <c r="S23" s="54">
        <f t="shared" si="12"/>
        <v>0.3810923956695133</v>
      </c>
      <c r="T23" s="53"/>
      <c r="U23" s="53"/>
      <c r="V23" s="54" t="e">
        <f t="shared" si="4"/>
        <v>#DIV/0!</v>
      </c>
      <c r="W23" s="53"/>
      <c r="X23" s="53"/>
      <c r="Y23" s="54" t="e">
        <f t="shared" si="10"/>
        <v>#DIV/0!</v>
      </c>
      <c r="Z23" s="53"/>
      <c r="AA23" s="53"/>
      <c r="AB23" s="54" t="e">
        <f t="shared" si="5"/>
        <v>#DIV/0!</v>
      </c>
      <c r="AC23" s="53"/>
      <c r="AD23" s="53"/>
      <c r="AE23" s="54" t="e">
        <f t="shared" si="6"/>
        <v>#DIV/0!</v>
      </c>
      <c r="AF23" s="53"/>
      <c r="AG23" s="53"/>
      <c r="AH23" s="54" t="e">
        <f t="shared" si="7"/>
        <v>#DIV/0!</v>
      </c>
      <c r="AI23" s="53"/>
      <c r="AJ23" s="53"/>
      <c r="AK23" s="54" t="e">
        <f t="shared" si="8"/>
        <v>#DIV/0!</v>
      </c>
      <c r="AL23" s="13"/>
    </row>
    <row r="24" spans="1:38" ht="12.75" customHeight="1">
      <c r="A24" s="11">
        <v>19</v>
      </c>
      <c r="B24" s="78">
        <v>17.0705902576447</v>
      </c>
      <c r="C24" s="74">
        <v>9.42051903406779</v>
      </c>
      <c r="D24" s="54">
        <f t="shared" si="11"/>
        <v>0.5518566664587952</v>
      </c>
      <c r="E24" s="74">
        <v>17.358206152916</v>
      </c>
      <c r="F24" s="53">
        <v>14.7023280660311</v>
      </c>
      <c r="G24" s="54">
        <f t="shared" si="0"/>
        <v>0.8469958206805408</v>
      </c>
      <c r="H24" s="74">
        <v>20.7988836728036</v>
      </c>
      <c r="I24" s="53">
        <v>13.6651615773638</v>
      </c>
      <c r="J24" s="54">
        <f t="shared" si="1"/>
        <v>0.6570141836618001</v>
      </c>
      <c r="K24" s="53">
        <v>34.259868701299</v>
      </c>
      <c r="L24" s="53">
        <v>19.2752719720205</v>
      </c>
      <c r="M24" s="54">
        <f t="shared" si="2"/>
        <v>0.5626195517582255</v>
      </c>
      <c r="N24" s="53">
        <v>16.3449740211169</v>
      </c>
      <c r="O24" s="53">
        <v>7.23128728071849</v>
      </c>
      <c r="P24" s="54">
        <f t="shared" si="3"/>
        <v>0.44241656617967234</v>
      </c>
      <c r="Q24" s="53">
        <v>26.8558423519135</v>
      </c>
      <c r="R24" s="53">
        <v>13.62857457002</v>
      </c>
      <c r="S24" s="54">
        <f t="shared" si="12"/>
        <v>0.507471498805881</v>
      </c>
      <c r="T24" s="53"/>
      <c r="U24" s="53"/>
      <c r="V24" s="54" t="e">
        <f t="shared" si="4"/>
        <v>#DIV/0!</v>
      </c>
      <c r="W24" s="53"/>
      <c r="X24" s="53"/>
      <c r="Y24" s="54" t="e">
        <f t="shared" si="10"/>
        <v>#DIV/0!</v>
      </c>
      <c r="Z24" s="53"/>
      <c r="AA24" s="53"/>
      <c r="AB24" s="54" t="e">
        <f t="shared" si="5"/>
        <v>#DIV/0!</v>
      </c>
      <c r="AC24" s="53"/>
      <c r="AD24" s="53"/>
      <c r="AE24" s="54" t="e">
        <f t="shared" si="6"/>
        <v>#DIV/0!</v>
      </c>
      <c r="AF24" s="53"/>
      <c r="AG24" s="53"/>
      <c r="AH24" s="54" t="e">
        <f t="shared" si="7"/>
        <v>#DIV/0!</v>
      </c>
      <c r="AI24" s="53"/>
      <c r="AJ24" s="53"/>
      <c r="AK24" s="54" t="e">
        <f t="shared" si="8"/>
        <v>#DIV/0!</v>
      </c>
      <c r="AL24" s="13"/>
    </row>
    <row r="25" spans="1:38" ht="12.75" customHeight="1">
      <c r="A25" s="11">
        <v>20</v>
      </c>
      <c r="B25" s="78">
        <v>22.8576460282008</v>
      </c>
      <c r="C25" s="74">
        <v>17.5511569778125</v>
      </c>
      <c r="D25" s="54">
        <f t="shared" si="11"/>
        <v>0.7678462146171404</v>
      </c>
      <c r="E25" s="73">
        <v>25.4331835110982</v>
      </c>
      <c r="F25" s="53">
        <v>20.1112401088079</v>
      </c>
      <c r="G25" s="54">
        <f t="shared" si="0"/>
        <v>0.7907480437921591</v>
      </c>
      <c r="H25" s="74">
        <v>6.69157963991165</v>
      </c>
      <c r="I25" s="53">
        <v>4.25864030917486</v>
      </c>
      <c r="J25" s="54">
        <f t="shared" si="1"/>
        <v>0.636417787479413</v>
      </c>
      <c r="K25" s="53">
        <v>30.341720978419</v>
      </c>
      <c r="L25" s="53">
        <v>20.9989218711853</v>
      </c>
      <c r="M25" s="54">
        <f t="shared" si="2"/>
        <v>0.6920807783487658</v>
      </c>
      <c r="N25" s="56">
        <v>17.7016596794128</v>
      </c>
      <c r="O25" s="53">
        <v>11.870613694191</v>
      </c>
      <c r="P25" s="54">
        <f t="shared" si="3"/>
        <v>0.6705932612633287</v>
      </c>
      <c r="Q25" s="53">
        <v>23.2521524031957</v>
      </c>
      <c r="R25" s="53">
        <v>13.4442725976308</v>
      </c>
      <c r="S25" s="54">
        <f t="shared" si="12"/>
        <v>0.5781947565328646</v>
      </c>
      <c r="T25" s="53"/>
      <c r="U25" s="53"/>
      <c r="V25" s="54" t="e">
        <f t="shared" si="4"/>
        <v>#DIV/0!</v>
      </c>
      <c r="W25" s="53"/>
      <c r="X25" s="53"/>
      <c r="Y25" s="54" t="e">
        <f t="shared" si="10"/>
        <v>#DIV/0!</v>
      </c>
      <c r="Z25" s="53"/>
      <c r="AA25" s="53"/>
      <c r="AB25" s="54" t="e">
        <f t="shared" si="5"/>
        <v>#DIV/0!</v>
      </c>
      <c r="AC25" s="53"/>
      <c r="AD25" s="53"/>
      <c r="AE25" s="54" t="e">
        <f t="shared" si="6"/>
        <v>#DIV/0!</v>
      </c>
      <c r="AF25" s="53"/>
      <c r="AG25" s="53"/>
      <c r="AH25" s="54" t="e">
        <f t="shared" si="7"/>
        <v>#DIV/0!</v>
      </c>
      <c r="AI25" s="53"/>
      <c r="AJ25" s="53"/>
      <c r="AK25" s="54" t="e">
        <f t="shared" si="8"/>
        <v>#DIV/0!</v>
      </c>
      <c r="AL25" s="13"/>
    </row>
    <row r="26" spans="1:38" ht="12.75" customHeight="1">
      <c r="A26" s="11">
        <v>21</v>
      </c>
      <c r="B26" s="78">
        <v>18.463629424572</v>
      </c>
      <c r="C26" s="74">
        <v>12.7959682146708</v>
      </c>
      <c r="D26" s="54">
        <f t="shared" si="11"/>
        <v>0.6930364513079702</v>
      </c>
      <c r="E26" s="73">
        <v>27.3334143161774</v>
      </c>
      <c r="F26" s="53">
        <v>20.158513824145</v>
      </c>
      <c r="G26" s="54">
        <f t="shared" si="0"/>
        <v>0.7375044182538913</v>
      </c>
      <c r="H26" s="74">
        <v>6.23473613460859</v>
      </c>
      <c r="I26" s="53">
        <v>4.57081288099289</v>
      </c>
      <c r="J26" s="54">
        <f t="shared" si="1"/>
        <v>0.7331205013826686</v>
      </c>
      <c r="K26" s="75">
        <v>30.733775138855</v>
      </c>
      <c r="L26" s="53">
        <v>22.8372164567312</v>
      </c>
      <c r="M26" s="54">
        <f t="shared" si="2"/>
        <v>0.7430657754718645</v>
      </c>
      <c r="N26" s="53">
        <v>27.1900988817215</v>
      </c>
      <c r="O26" s="53">
        <v>14.736545920372</v>
      </c>
      <c r="P26" s="54">
        <f t="shared" si="3"/>
        <v>0.5419820642976263</v>
      </c>
      <c r="Q26" s="75">
        <v>28.8820865551631</v>
      </c>
      <c r="R26" s="53">
        <v>15.1892939805984</v>
      </c>
      <c r="S26" s="54">
        <f t="shared" si="12"/>
        <v>0.525907086096004</v>
      </c>
      <c r="T26" s="75"/>
      <c r="U26" s="53"/>
      <c r="V26" s="54" t="e">
        <f t="shared" si="4"/>
        <v>#DIV/0!</v>
      </c>
      <c r="W26" s="75"/>
      <c r="X26" s="53"/>
      <c r="Y26" s="54" t="e">
        <f t="shared" si="10"/>
        <v>#DIV/0!</v>
      </c>
      <c r="Z26" s="75"/>
      <c r="AA26" s="53"/>
      <c r="AB26" s="54" t="e">
        <f t="shared" si="5"/>
        <v>#DIV/0!</v>
      </c>
      <c r="AC26" s="75"/>
      <c r="AD26" s="75"/>
      <c r="AE26" s="54" t="e">
        <f t="shared" si="6"/>
        <v>#DIV/0!</v>
      </c>
      <c r="AF26" s="75"/>
      <c r="AG26" s="75"/>
      <c r="AH26" s="54" t="e">
        <f t="shared" si="7"/>
        <v>#DIV/0!</v>
      </c>
      <c r="AI26" s="75"/>
      <c r="AJ26" s="53"/>
      <c r="AK26" s="54" t="e">
        <f t="shared" si="8"/>
        <v>#DIV/0!</v>
      </c>
      <c r="AL26" s="13"/>
    </row>
    <row r="27" spans="1:38" ht="12.75" customHeight="1">
      <c r="A27" s="11">
        <v>22</v>
      </c>
      <c r="B27" s="78">
        <v>23.8346432844798</v>
      </c>
      <c r="C27" s="74">
        <v>16.5003599083942</v>
      </c>
      <c r="D27" s="54">
        <f t="shared" si="11"/>
        <v>0.692284743323119</v>
      </c>
      <c r="E27" s="73">
        <v>18.8781904379527</v>
      </c>
      <c r="F27" s="53">
        <v>15.190252105395</v>
      </c>
      <c r="G27" s="54">
        <f t="shared" si="0"/>
        <v>0.8046455593994077</v>
      </c>
      <c r="H27" s="74">
        <v>9.98902994394302</v>
      </c>
      <c r="I27" s="53">
        <v>6.26376379529635</v>
      </c>
      <c r="J27" s="54">
        <f t="shared" si="1"/>
        <v>0.6270642725517571</v>
      </c>
      <c r="K27" s="53">
        <v>31.4094398021698</v>
      </c>
      <c r="L27" s="53">
        <v>23.0217305024465</v>
      </c>
      <c r="M27" s="54">
        <f t="shared" si="2"/>
        <v>0.7329557816837005</v>
      </c>
      <c r="N27" s="76">
        <v>32.844309926033</v>
      </c>
      <c r="O27" s="53">
        <v>17.396604180336</v>
      </c>
      <c r="P27" s="54">
        <f t="shared" si="3"/>
        <v>0.5296687377361255</v>
      </c>
      <c r="Q27" s="53">
        <v>37.2229351202647</v>
      </c>
      <c r="R27" s="53">
        <v>18.6772234837214</v>
      </c>
      <c r="S27" s="54">
        <f t="shared" si="12"/>
        <v>0.5017665432179541</v>
      </c>
      <c r="T27" s="53"/>
      <c r="U27" s="53"/>
      <c r="V27" s="54" t="e">
        <f t="shared" si="4"/>
        <v>#DIV/0!</v>
      </c>
      <c r="W27" s="53"/>
      <c r="X27" s="53"/>
      <c r="Y27" s="54" t="e">
        <f t="shared" si="10"/>
        <v>#DIV/0!</v>
      </c>
      <c r="Z27" s="53"/>
      <c r="AA27" s="53"/>
      <c r="AB27" s="54" t="e">
        <f t="shared" si="5"/>
        <v>#DIV/0!</v>
      </c>
      <c r="AC27" s="53"/>
      <c r="AD27" s="53"/>
      <c r="AE27" s="54" t="e">
        <f t="shared" si="6"/>
        <v>#DIV/0!</v>
      </c>
      <c r="AF27" s="53"/>
      <c r="AG27" s="53"/>
      <c r="AH27" s="54" t="e">
        <f t="shared" si="7"/>
        <v>#DIV/0!</v>
      </c>
      <c r="AI27" s="53"/>
      <c r="AJ27" s="53"/>
      <c r="AK27" s="54" t="e">
        <f t="shared" si="8"/>
        <v>#DIV/0!</v>
      </c>
      <c r="AL27" s="13"/>
    </row>
    <row r="28" spans="1:38" ht="12.75" customHeight="1">
      <c r="A28" s="11">
        <v>23</v>
      </c>
      <c r="B28" s="78">
        <v>18.683658644557</v>
      </c>
      <c r="C28" s="74">
        <v>13.2690121233463</v>
      </c>
      <c r="D28" s="54">
        <f t="shared" si="11"/>
        <v>0.7101934570621093</v>
      </c>
      <c r="E28" s="73">
        <v>24.701777100563</v>
      </c>
      <c r="F28" s="53">
        <v>20.4777737458547</v>
      </c>
      <c r="G28" s="54">
        <f t="shared" si="0"/>
        <v>0.8290000214352179</v>
      </c>
      <c r="H28" s="74">
        <v>15.269591887792</v>
      </c>
      <c r="I28" s="53">
        <v>10.7627526323001</v>
      </c>
      <c r="J28" s="54">
        <f t="shared" si="1"/>
        <v>0.7048487419565478</v>
      </c>
      <c r="K28" s="53">
        <v>36.997997601827</v>
      </c>
      <c r="L28" s="53">
        <v>22.850900888443</v>
      </c>
      <c r="M28" s="54">
        <f t="shared" si="2"/>
        <v>0.6176253410891241</v>
      </c>
      <c r="N28" s="53">
        <v>37.0816237926483</v>
      </c>
      <c r="O28" s="53">
        <v>15.6034490267436</v>
      </c>
      <c r="P28" s="54">
        <f t="shared" si="3"/>
        <v>0.4207865630155359</v>
      </c>
      <c r="Q28" s="53">
        <v>39.5299495855967</v>
      </c>
      <c r="R28" s="53">
        <v>15.9956123431524</v>
      </c>
      <c r="S28" s="54">
        <f t="shared" si="12"/>
        <v>0.40464540205183136</v>
      </c>
      <c r="T28" s="53"/>
      <c r="U28" s="53"/>
      <c r="V28" s="54" t="e">
        <f t="shared" si="4"/>
        <v>#DIV/0!</v>
      </c>
      <c r="W28" s="53"/>
      <c r="X28" s="53"/>
      <c r="Y28" s="54" t="e">
        <f t="shared" si="10"/>
        <v>#DIV/0!</v>
      </c>
      <c r="Z28" s="53"/>
      <c r="AA28" s="53"/>
      <c r="AB28" s="54" t="e">
        <f t="shared" si="5"/>
        <v>#DIV/0!</v>
      </c>
      <c r="AC28" s="53"/>
      <c r="AD28" s="53"/>
      <c r="AE28" s="54" t="e">
        <f t="shared" si="6"/>
        <v>#DIV/0!</v>
      </c>
      <c r="AF28" s="53"/>
      <c r="AG28" s="53"/>
      <c r="AH28" s="54" t="e">
        <f t="shared" si="7"/>
        <v>#DIV/0!</v>
      </c>
      <c r="AI28" s="53"/>
      <c r="AJ28" s="53"/>
      <c r="AK28" s="54" t="e">
        <f t="shared" si="8"/>
        <v>#DIV/0!</v>
      </c>
      <c r="AL28" s="13"/>
    </row>
    <row r="29" spans="1:38" ht="12.75" customHeight="1">
      <c r="A29" s="11">
        <v>24</v>
      </c>
      <c r="B29" s="78">
        <v>6.86797352942328</v>
      </c>
      <c r="C29" s="74">
        <v>4.84360428030292</v>
      </c>
      <c r="D29" s="54">
        <f t="shared" si="11"/>
        <v>0.7052450420130912</v>
      </c>
      <c r="E29" s="73">
        <v>28.5167436599731</v>
      </c>
      <c r="F29" s="53">
        <v>24.138996164004</v>
      </c>
      <c r="G29" s="54">
        <f t="shared" si="0"/>
        <v>0.8464850142720247</v>
      </c>
      <c r="H29" s="74">
        <v>15.9401601155599</v>
      </c>
      <c r="I29" s="53">
        <v>11.1008609334628</v>
      </c>
      <c r="J29" s="54">
        <f t="shared" si="1"/>
        <v>0.6964083706177302</v>
      </c>
      <c r="K29" s="53">
        <v>48.2881508668264</v>
      </c>
      <c r="L29" s="53">
        <v>23.9681536753972</v>
      </c>
      <c r="M29" s="54">
        <f t="shared" si="2"/>
        <v>0.496356833822418</v>
      </c>
      <c r="N29" s="53">
        <v>40.5984059969584</v>
      </c>
      <c r="O29" s="53">
        <v>18.1084747314453</v>
      </c>
      <c r="P29" s="54">
        <f t="shared" si="3"/>
        <v>0.4460390571196803</v>
      </c>
      <c r="Q29" s="53">
        <v>24.5271290739377</v>
      </c>
      <c r="R29" s="53">
        <v>14.2789032459259</v>
      </c>
      <c r="S29" s="54">
        <f t="shared" si="12"/>
        <v>0.5821677377275488</v>
      </c>
      <c r="T29" s="53"/>
      <c r="U29" s="53"/>
      <c r="V29" s="54" t="e">
        <f t="shared" si="4"/>
        <v>#DIV/0!</v>
      </c>
      <c r="W29" s="53"/>
      <c r="X29" s="53"/>
      <c r="Y29" s="54" t="e">
        <f t="shared" si="10"/>
        <v>#DIV/0!</v>
      </c>
      <c r="Z29" s="53"/>
      <c r="AA29" s="53"/>
      <c r="AB29" s="54" t="e">
        <f t="shared" si="5"/>
        <v>#DIV/0!</v>
      </c>
      <c r="AC29" s="53"/>
      <c r="AD29" s="53"/>
      <c r="AE29" s="54" t="e">
        <f t="shared" si="6"/>
        <v>#DIV/0!</v>
      </c>
      <c r="AF29" s="53"/>
      <c r="AG29" s="53"/>
      <c r="AH29" s="54" t="e">
        <f t="shared" si="7"/>
        <v>#DIV/0!</v>
      </c>
      <c r="AI29" s="53"/>
      <c r="AJ29" s="53"/>
      <c r="AK29" s="54" t="e">
        <f t="shared" si="8"/>
        <v>#DIV/0!</v>
      </c>
      <c r="AL29" s="13"/>
    </row>
    <row r="30" spans="1:38" ht="12.75" customHeight="1">
      <c r="A30" s="11">
        <v>25</v>
      </c>
      <c r="B30" s="78">
        <v>11.3789023756981</v>
      </c>
      <c r="C30" s="74">
        <v>7.54129244883855</v>
      </c>
      <c r="D30" s="54">
        <f t="shared" si="11"/>
        <v>0.6627434000088157</v>
      </c>
      <c r="E30" s="74">
        <v>17.8563242753347</v>
      </c>
      <c r="F30" s="56">
        <v>14.4881341060003</v>
      </c>
      <c r="G30" s="54">
        <f t="shared" si="0"/>
        <v>0.8113727037323718</v>
      </c>
      <c r="H30" s="74">
        <v>10.6414781031401</v>
      </c>
      <c r="I30" s="53">
        <v>7.85620192859484</v>
      </c>
      <c r="J30" s="54">
        <f t="shared" si="1"/>
        <v>0.7382622839092834</v>
      </c>
      <c r="K30" s="53">
        <v>23.5929756959279</v>
      </c>
      <c r="L30" s="53">
        <v>15.9039096037547</v>
      </c>
      <c r="M30" s="54">
        <f t="shared" si="2"/>
        <v>0.6740951124066847</v>
      </c>
      <c r="N30" s="53">
        <v>36.3308273156484</v>
      </c>
      <c r="O30" s="53">
        <v>22.7619945208232</v>
      </c>
      <c r="P30" s="54">
        <f t="shared" si="3"/>
        <v>0.6265201263671517</v>
      </c>
      <c r="Q30" s="53">
        <v>40.6782848040263</v>
      </c>
      <c r="R30" s="53">
        <v>21.9902882973353</v>
      </c>
      <c r="S30" s="54">
        <f t="shared" si="12"/>
        <v>0.5405903519107749</v>
      </c>
      <c r="T30" s="53"/>
      <c r="U30" s="53"/>
      <c r="V30" s="54" t="e">
        <f t="shared" si="4"/>
        <v>#DIV/0!</v>
      </c>
      <c r="W30" s="53"/>
      <c r="X30" s="53"/>
      <c r="Y30" s="54" t="e">
        <f t="shared" si="10"/>
        <v>#DIV/0!</v>
      </c>
      <c r="Z30" s="53"/>
      <c r="AA30" s="53"/>
      <c r="AB30" s="54" t="e">
        <f t="shared" si="5"/>
        <v>#DIV/0!</v>
      </c>
      <c r="AC30" s="53"/>
      <c r="AD30" s="53"/>
      <c r="AE30" s="54" t="e">
        <f t="shared" si="6"/>
        <v>#DIV/0!</v>
      </c>
      <c r="AF30" s="53"/>
      <c r="AG30" s="53"/>
      <c r="AH30" s="54" t="e">
        <f t="shared" si="7"/>
        <v>#DIV/0!</v>
      </c>
      <c r="AI30" s="53"/>
      <c r="AJ30" s="53"/>
      <c r="AK30" s="54" t="e">
        <f t="shared" si="8"/>
        <v>#DIV/0!</v>
      </c>
      <c r="AL30" s="13"/>
    </row>
    <row r="31" spans="1:38" ht="12.75" customHeight="1">
      <c r="A31" s="11">
        <v>26</v>
      </c>
      <c r="B31" s="78">
        <v>9.92182658116023</v>
      </c>
      <c r="C31" s="53">
        <v>9.2866557041804</v>
      </c>
      <c r="D31" s="54">
        <f t="shared" si="11"/>
        <v>0.9359824653470658</v>
      </c>
      <c r="E31" s="73">
        <v>17.1642987901966</v>
      </c>
      <c r="F31" s="56">
        <v>13.7238721400499</v>
      </c>
      <c r="G31" s="54">
        <f t="shared" si="0"/>
        <v>0.7995591493599667</v>
      </c>
      <c r="H31" s="53">
        <v>7.21479393045108</v>
      </c>
      <c r="I31" s="53">
        <v>5.11907076835632</v>
      </c>
      <c r="J31" s="54">
        <f t="shared" si="1"/>
        <v>0.709524182908474</v>
      </c>
      <c r="K31" s="53">
        <v>17.0683747529984</v>
      </c>
      <c r="L31" s="53">
        <v>9.0743653178215</v>
      </c>
      <c r="M31" s="54">
        <f t="shared" si="2"/>
        <v>0.5316478838283889</v>
      </c>
      <c r="N31" s="53">
        <v>44.3608353932699</v>
      </c>
      <c r="O31" s="53">
        <v>19.9397662083308</v>
      </c>
      <c r="P31" s="54">
        <f t="shared" si="3"/>
        <v>0.4494903225234553</v>
      </c>
      <c r="Q31" s="53">
        <v>63.6530866622925</v>
      </c>
      <c r="R31" s="53">
        <v>18.0412284930547</v>
      </c>
      <c r="S31" s="54">
        <f>R31/Q31</f>
        <v>0.2834305363504415</v>
      </c>
      <c r="T31" s="53"/>
      <c r="U31" s="53"/>
      <c r="V31" s="54" t="e">
        <f t="shared" si="4"/>
        <v>#DIV/0!</v>
      </c>
      <c r="W31" s="56"/>
      <c r="X31" s="53"/>
      <c r="Y31" s="54" t="e">
        <f t="shared" si="10"/>
        <v>#DIV/0!</v>
      </c>
      <c r="Z31" s="53"/>
      <c r="AA31" s="53"/>
      <c r="AB31" s="54" t="e">
        <f t="shared" si="5"/>
        <v>#DIV/0!</v>
      </c>
      <c r="AC31" s="53"/>
      <c r="AD31" s="53"/>
      <c r="AE31" s="54" t="e">
        <f t="shared" si="6"/>
        <v>#DIV/0!</v>
      </c>
      <c r="AF31" s="53"/>
      <c r="AG31" s="53"/>
      <c r="AH31" s="54" t="e">
        <f t="shared" si="7"/>
        <v>#DIV/0!</v>
      </c>
      <c r="AI31" s="53"/>
      <c r="AJ31" s="53"/>
      <c r="AK31" s="54" t="e">
        <f t="shared" si="8"/>
        <v>#DIV/0!</v>
      </c>
      <c r="AL31" s="13"/>
    </row>
    <row r="32" spans="1:38" ht="12.75" customHeight="1">
      <c r="A32" s="11">
        <v>27</v>
      </c>
      <c r="B32" s="78">
        <v>14.9163061777751</v>
      </c>
      <c r="C32" s="53">
        <v>14.7780162096024</v>
      </c>
      <c r="D32" s="54">
        <f t="shared" si="11"/>
        <v>0.9907289400925045</v>
      </c>
      <c r="E32" s="73">
        <v>24.8883570432663</v>
      </c>
      <c r="F32" s="56">
        <v>20.6955860058467</v>
      </c>
      <c r="G32" s="54">
        <f t="shared" si="0"/>
        <v>0.8315368495344702</v>
      </c>
      <c r="H32" s="74">
        <v>5.16416841745377</v>
      </c>
      <c r="I32" s="53">
        <v>4.04278070231279</v>
      </c>
      <c r="J32" s="54">
        <f t="shared" si="1"/>
        <v>0.782852218500285</v>
      </c>
      <c r="K32" s="53">
        <v>23.3155870437622</v>
      </c>
      <c r="L32" s="53">
        <v>12.0932871500651</v>
      </c>
      <c r="M32" s="54">
        <f t="shared" si="2"/>
        <v>0.5186782184538866</v>
      </c>
      <c r="N32" s="53">
        <v>24.9019754330317</v>
      </c>
      <c r="O32" s="53">
        <v>17.4593257188797</v>
      </c>
      <c r="P32" s="54">
        <f t="shared" si="3"/>
        <v>0.7011221164293835</v>
      </c>
      <c r="Q32" s="53">
        <v>23.6289738416672</v>
      </c>
      <c r="R32" s="53">
        <v>6.78235593438149</v>
      </c>
      <c r="S32" s="54">
        <f>R32/Q32</f>
        <v>0.287035568274299</v>
      </c>
      <c r="T32" s="56"/>
      <c r="U32" s="53"/>
      <c r="V32" s="54" t="e">
        <f t="shared" si="4"/>
        <v>#DIV/0!</v>
      </c>
      <c r="W32" s="78"/>
      <c r="X32" s="53"/>
      <c r="Y32" s="54" t="e">
        <f t="shared" si="10"/>
        <v>#DIV/0!</v>
      </c>
      <c r="Z32" s="53"/>
      <c r="AA32" s="53"/>
      <c r="AB32" s="54" t="e">
        <f t="shared" si="5"/>
        <v>#DIV/0!</v>
      </c>
      <c r="AC32" s="53"/>
      <c r="AD32" s="53"/>
      <c r="AE32" s="54" t="e">
        <f t="shared" si="6"/>
        <v>#DIV/0!</v>
      </c>
      <c r="AF32" s="53"/>
      <c r="AG32" s="53"/>
      <c r="AH32" s="54" t="e">
        <f t="shared" si="7"/>
        <v>#DIV/0!</v>
      </c>
      <c r="AI32" s="53"/>
      <c r="AJ32" s="53"/>
      <c r="AK32" s="54" t="e">
        <f t="shared" si="8"/>
        <v>#DIV/0!</v>
      </c>
      <c r="AL32" s="13"/>
    </row>
    <row r="33" spans="1:38" ht="12.75" customHeight="1">
      <c r="A33" s="11">
        <v>28</v>
      </c>
      <c r="B33" s="78">
        <v>5.70935444658001</v>
      </c>
      <c r="C33" s="53">
        <v>5.7912923420469</v>
      </c>
      <c r="D33" s="54">
        <f t="shared" si="11"/>
        <v>1.014351516661568</v>
      </c>
      <c r="E33" s="73">
        <v>12.0357105446359</v>
      </c>
      <c r="F33" s="56">
        <v>7.55446741605798</v>
      </c>
      <c r="G33" s="54">
        <f t="shared" si="0"/>
        <v>0.6276710783332081</v>
      </c>
      <c r="H33" s="74">
        <v>14.0888240536054</v>
      </c>
      <c r="I33" s="53">
        <v>13.0861378510793</v>
      </c>
      <c r="J33" s="54">
        <f t="shared" si="1"/>
        <v>0.928831093446049</v>
      </c>
      <c r="K33" s="53">
        <v>27.277458190918</v>
      </c>
      <c r="L33" s="53">
        <v>15.7695114215215</v>
      </c>
      <c r="M33" s="54">
        <f t="shared" si="2"/>
        <v>0.5781151348908287</v>
      </c>
      <c r="N33" s="53">
        <v>14.5398630301158</v>
      </c>
      <c r="O33" s="53"/>
      <c r="P33" s="54"/>
      <c r="Q33" s="53">
        <v>23.6955884297689</v>
      </c>
      <c r="R33" s="53">
        <v>8.17571037014326</v>
      </c>
      <c r="S33" s="54">
        <f>R33/Q33</f>
        <v>0.34503090709796724</v>
      </c>
      <c r="T33" s="78"/>
      <c r="U33" s="53"/>
      <c r="V33" s="54" t="e">
        <f t="shared" si="4"/>
        <v>#DIV/0!</v>
      </c>
      <c r="W33" s="53"/>
      <c r="X33" s="53"/>
      <c r="Y33" s="54" t="e">
        <f t="shared" si="10"/>
        <v>#DIV/0!</v>
      </c>
      <c r="Z33" s="53"/>
      <c r="AA33" s="53"/>
      <c r="AB33" s="54" t="e">
        <f t="shared" si="5"/>
        <v>#DIV/0!</v>
      </c>
      <c r="AC33" s="53"/>
      <c r="AD33" s="53"/>
      <c r="AE33" s="54" t="e">
        <f t="shared" si="6"/>
        <v>#DIV/0!</v>
      </c>
      <c r="AF33" s="53"/>
      <c r="AG33" s="53"/>
      <c r="AH33" s="54" t="e">
        <f t="shared" si="7"/>
        <v>#DIV/0!</v>
      </c>
      <c r="AI33" s="53"/>
      <c r="AJ33" s="53"/>
      <c r="AK33" s="54" t="e">
        <f t="shared" si="8"/>
        <v>#DIV/0!</v>
      </c>
      <c r="AL33" s="13"/>
    </row>
    <row r="34" spans="1:38" ht="12.75" customHeight="1">
      <c r="A34" s="11">
        <v>29</v>
      </c>
      <c r="B34" s="78">
        <v>9.69010625779629</v>
      </c>
      <c r="C34" s="53">
        <v>6.62906260043383</v>
      </c>
      <c r="D34" s="54">
        <f t="shared" si="11"/>
        <v>0.684106285738646</v>
      </c>
      <c r="E34" s="58"/>
      <c r="F34" s="59"/>
      <c r="G34" s="60"/>
      <c r="H34" s="72">
        <v>20.4147668083509</v>
      </c>
      <c r="I34" s="53">
        <v>16.9803910454114</v>
      </c>
      <c r="J34" s="54">
        <f t="shared" si="1"/>
        <v>0.8317700223969922</v>
      </c>
      <c r="K34" s="53">
        <v>28.4602425893148</v>
      </c>
      <c r="L34" s="53">
        <v>16.6727893352509</v>
      </c>
      <c r="M34" s="54">
        <f t="shared" si="2"/>
        <v>0.5858273794725343</v>
      </c>
      <c r="N34" s="53">
        <v>5.6366813381513</v>
      </c>
      <c r="O34" s="53"/>
      <c r="P34" s="54"/>
      <c r="Q34" s="53">
        <v>21.2251294453939</v>
      </c>
      <c r="R34" s="53">
        <v>9.17444233099619</v>
      </c>
      <c r="S34" s="54">
        <f>R34/Q34</f>
        <v>0.4322443523654057</v>
      </c>
      <c r="T34" s="53"/>
      <c r="U34" s="53"/>
      <c r="V34" s="54" t="e">
        <f t="shared" si="4"/>
        <v>#DIV/0!</v>
      </c>
      <c r="W34" s="53"/>
      <c r="X34" s="53"/>
      <c r="Y34" s="54" t="e">
        <f t="shared" si="10"/>
        <v>#DIV/0!</v>
      </c>
      <c r="Z34" s="53"/>
      <c r="AA34" s="53"/>
      <c r="AB34" s="54" t="e">
        <f t="shared" si="5"/>
        <v>#DIV/0!</v>
      </c>
      <c r="AC34" s="53"/>
      <c r="AD34" s="53"/>
      <c r="AE34" s="54" t="e">
        <f t="shared" si="6"/>
        <v>#DIV/0!</v>
      </c>
      <c r="AF34" s="53"/>
      <c r="AG34" s="53"/>
      <c r="AH34" s="54" t="e">
        <f t="shared" si="7"/>
        <v>#DIV/0!</v>
      </c>
      <c r="AI34" s="53"/>
      <c r="AJ34" s="53"/>
      <c r="AK34" s="54" t="e">
        <f t="shared" si="8"/>
        <v>#DIV/0!</v>
      </c>
      <c r="AL34" s="13"/>
    </row>
    <row r="35" spans="1:38" ht="12.75" customHeight="1" thickBot="1">
      <c r="A35" s="11">
        <v>30</v>
      </c>
      <c r="B35" s="78">
        <v>20.337727745374</v>
      </c>
      <c r="C35" s="53">
        <v>15.7581055760384</v>
      </c>
      <c r="D35" s="54">
        <f t="shared" si="11"/>
        <v>0.7748213454977891</v>
      </c>
      <c r="E35" s="58"/>
      <c r="F35" s="59"/>
      <c r="G35" s="60"/>
      <c r="H35" s="72">
        <v>17.3895895679792</v>
      </c>
      <c r="I35" s="53">
        <v>11.0494700670242</v>
      </c>
      <c r="J35" s="54">
        <f t="shared" si="1"/>
        <v>0.6354071799009245</v>
      </c>
      <c r="K35" s="53">
        <v>27.0170301596324</v>
      </c>
      <c r="L35" s="53">
        <v>17.2654273112615</v>
      </c>
      <c r="M35" s="54">
        <f t="shared" si="2"/>
        <v>0.6390571876052722</v>
      </c>
      <c r="N35" s="53">
        <v>6.75016058484713</v>
      </c>
      <c r="O35" s="53"/>
      <c r="P35" s="54"/>
      <c r="Q35" s="53">
        <v>31.9664590358734</v>
      </c>
      <c r="R35" s="53">
        <v>12.0327948629856</v>
      </c>
      <c r="S35" s="54">
        <f>R35/Q35</f>
        <v>0.37641938537772224</v>
      </c>
      <c r="T35" s="53"/>
      <c r="U35" s="53"/>
      <c r="V35" s="54" t="e">
        <f t="shared" si="4"/>
        <v>#DIV/0!</v>
      </c>
      <c r="W35" s="53"/>
      <c r="X35" s="53"/>
      <c r="Y35" s="54" t="e">
        <f t="shared" si="10"/>
        <v>#DIV/0!</v>
      </c>
      <c r="Z35" s="53"/>
      <c r="AA35" s="53"/>
      <c r="AB35" s="54" t="e">
        <f t="shared" si="5"/>
        <v>#DIV/0!</v>
      </c>
      <c r="AC35" s="56"/>
      <c r="AD35" s="56"/>
      <c r="AE35" s="54" t="e">
        <f t="shared" si="6"/>
        <v>#DIV/0!</v>
      </c>
      <c r="AF35" s="53"/>
      <c r="AG35" s="53"/>
      <c r="AH35" s="54" t="e">
        <f t="shared" si="7"/>
        <v>#DIV/0!</v>
      </c>
      <c r="AI35" s="53"/>
      <c r="AJ35" s="53"/>
      <c r="AK35" s="54" t="e">
        <f t="shared" si="8"/>
        <v>#DIV/0!</v>
      </c>
      <c r="AL35" s="13"/>
    </row>
    <row r="36" spans="1:38" ht="12.75" customHeight="1" thickBot="1">
      <c r="A36" s="12">
        <v>31</v>
      </c>
      <c r="B36" s="79">
        <v>33.2101485331853</v>
      </c>
      <c r="C36" s="80">
        <v>28.3391500314077</v>
      </c>
      <c r="D36" s="54">
        <f t="shared" si="11"/>
        <v>0.8533280121613958</v>
      </c>
      <c r="E36" s="61"/>
      <c r="F36" s="62"/>
      <c r="G36" s="63"/>
      <c r="H36" s="72">
        <v>10.894384086132</v>
      </c>
      <c r="I36" s="80">
        <v>9.38049362103144</v>
      </c>
      <c r="J36" s="54">
        <f t="shared" si="1"/>
        <v>0.8610393710069698</v>
      </c>
      <c r="K36" s="47"/>
      <c r="L36" s="64"/>
      <c r="M36" s="65"/>
      <c r="N36" s="53">
        <v>9.25832439462344</v>
      </c>
      <c r="O36" s="80">
        <v>5.17687453329563</v>
      </c>
      <c r="P36" s="54">
        <f t="shared" si="3"/>
        <v>0.5591589052876546</v>
      </c>
      <c r="Q36" s="47"/>
      <c r="R36" s="64"/>
      <c r="S36" s="66"/>
      <c r="T36" s="53"/>
      <c r="U36" s="67"/>
      <c r="V36" s="54" t="e">
        <f t="shared" si="4"/>
        <v>#DIV/0!</v>
      </c>
      <c r="W36" s="53"/>
      <c r="X36" s="53"/>
      <c r="Y36" s="54" t="e">
        <f t="shared" si="10"/>
        <v>#DIV/0!</v>
      </c>
      <c r="Z36" s="47"/>
      <c r="AA36" s="68"/>
      <c r="AB36" s="69"/>
      <c r="AC36" s="79"/>
      <c r="AD36" s="80"/>
      <c r="AE36" s="54" t="e">
        <f t="shared" si="6"/>
        <v>#DIV/0!</v>
      </c>
      <c r="AF36" s="70"/>
      <c r="AG36" s="68"/>
      <c r="AH36" s="71"/>
      <c r="AI36" s="57"/>
      <c r="AJ36" s="53"/>
      <c r="AK36" s="54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1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0.9032258064516129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28.6708444754283</v>
      </c>
      <c r="F40" s="21">
        <f>MAX(F6:F33)</f>
        <v>24.7429065704346</v>
      </c>
      <c r="G40" s="20"/>
      <c r="H40" s="21">
        <f>MAX(H6:H36)</f>
        <v>33.3268160025279</v>
      </c>
      <c r="I40" s="21">
        <f>MAX(I6:I36)</f>
        <v>23.4368578592936</v>
      </c>
      <c r="J40" s="20"/>
      <c r="K40" s="21">
        <f>MAX(K6:K35)</f>
        <v>48.2881508668264</v>
      </c>
      <c r="L40" s="21">
        <f>MAX(L6:L35)</f>
        <v>23.9681536753972</v>
      </c>
      <c r="M40" s="20"/>
      <c r="N40" s="21">
        <f>MAX(N6:N36)</f>
        <v>44.3608353932699</v>
      </c>
      <c r="O40" s="21">
        <f>MAX(O6:O36)</f>
        <v>22.7619945208232</v>
      </c>
      <c r="P40" s="21"/>
      <c r="Q40" s="21">
        <f>MAX(Q6:Q36)</f>
        <v>63.6530866622925</v>
      </c>
      <c r="R40" s="21">
        <f>MAX(R6:R36)</f>
        <v>21.9902882973353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7.2901983394598</v>
      </c>
      <c r="F41" s="21">
        <f>MIN(F6:F33)</f>
        <v>5.18472533548872</v>
      </c>
      <c r="G41" s="20"/>
      <c r="H41" s="21">
        <f>MIN(H6:H36)</f>
        <v>5.16416841745377</v>
      </c>
      <c r="I41" s="21">
        <f>MIN(I6:I36)</f>
        <v>4.04278070231279</v>
      </c>
      <c r="J41" s="20"/>
      <c r="K41" s="21">
        <f>MIN(K6:K35)</f>
        <v>15.8001532753309</v>
      </c>
      <c r="L41" s="21">
        <f>MIN(L6:L35)</f>
        <v>8.87529525160789</v>
      </c>
      <c r="M41" s="20"/>
      <c r="N41" s="21">
        <f>MIN(N6:N36)</f>
        <v>5.6366813381513</v>
      </c>
      <c r="O41" s="21">
        <f>MIN(O6:O36)</f>
        <v>5.17687453329563</v>
      </c>
      <c r="P41" s="21"/>
      <c r="Q41" s="21">
        <f>MIN(Q6:Q36)</f>
        <v>12.255651473999</v>
      </c>
      <c r="R41" s="21">
        <f>MIN(R6:R36)</f>
        <v>6.78235593438149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>
        <f>AVERAGE(E6:E33)</f>
        <v>18.002370241840957</v>
      </c>
      <c r="F42" s="21">
        <f>AVERAGE(F6:F33)</f>
        <v>13.8759507812737</v>
      </c>
      <c r="G42" s="20"/>
      <c r="H42" s="21">
        <f>AVERAGE(H6:H36)</f>
        <v>18.055698082908158</v>
      </c>
      <c r="I42" s="21">
        <f>AVERAGE(I6:I36)</f>
        <v>12.177258698665936</v>
      </c>
      <c r="J42" s="20"/>
      <c r="K42" s="21">
        <f>AVERAGE(K6:K35)</f>
        <v>27.228802602324222</v>
      </c>
      <c r="L42" s="21">
        <f>AVERAGE(L6:L35)</f>
        <v>16.99583657847511</v>
      </c>
      <c r="M42" s="20"/>
      <c r="N42" s="21">
        <f>AVERAGE(N6:N36)</f>
        <v>21.68819768964064</v>
      </c>
      <c r="O42" s="21">
        <f>AVERAGE(O6:O36)</f>
        <v>11.585273685838496</v>
      </c>
      <c r="P42" s="21"/>
      <c r="Q42" s="21">
        <f>AVERAGE(Q6:Q36)</f>
        <v>24.935198295447563</v>
      </c>
      <c r="R42" s="21">
        <f>AVERAGE(R6:R36)</f>
        <v>13.050609173046219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1"/>
      <c r="C43" s="102"/>
      <c r="D43" s="33">
        <f>AVERAGE(D6:D36)</f>
        <v>0.8016460933427195</v>
      </c>
      <c r="E43" s="101"/>
      <c r="F43" s="101"/>
      <c r="G43" s="33">
        <f>AVERAGE(G6:G36)</f>
        <v>0.754757546062713</v>
      </c>
      <c r="H43" s="101"/>
      <c r="I43" s="101"/>
      <c r="J43" s="33">
        <f>AVERAGE(J6:J36)</f>
        <v>0.6813483939032551</v>
      </c>
      <c r="K43" s="101"/>
      <c r="L43" s="101"/>
      <c r="M43" s="33">
        <f>AVERAGE(M6:M35)</f>
        <v>0.6371243921569952</v>
      </c>
      <c r="N43" s="101"/>
      <c r="O43" s="101"/>
      <c r="P43" s="33">
        <f>AVERAGE(P6:P36)</f>
        <v>0.514410350875615</v>
      </c>
      <c r="Q43" s="101"/>
      <c r="R43" s="102"/>
      <c r="S43" s="40">
        <f>AVERAGE(S6:S35)</f>
        <v>0.5583336021866198</v>
      </c>
      <c r="T43" s="83"/>
      <c r="U43" s="84"/>
      <c r="V43" s="40" t="e">
        <f>AVERAGE(V6:V36)</f>
        <v>#DIV/0!</v>
      </c>
      <c r="W43" s="82"/>
      <c r="X43" s="82"/>
      <c r="Y43" s="40" t="e">
        <f>AVERAGE(Y6:Y36)</f>
        <v>#DIV/0!</v>
      </c>
      <c r="Z43" s="82"/>
      <c r="AA43" s="82"/>
      <c r="AB43" s="40" t="e">
        <f>AVERAGE(AB6:AB36)</f>
        <v>#DIV/0!</v>
      </c>
      <c r="AC43" s="82"/>
      <c r="AD43" s="82"/>
      <c r="AE43" s="42" t="e">
        <f>AVERAGE(AE6:AE36)</f>
        <v>#DIV/0!</v>
      </c>
      <c r="AF43" s="82"/>
      <c r="AG43" s="82"/>
      <c r="AH43" s="42" t="e">
        <f>AVERAGE(AH6:AH36)</f>
        <v>#DIV/0!</v>
      </c>
      <c r="AI43" s="82"/>
      <c r="AJ43" s="82"/>
      <c r="AK43" s="42" t="e">
        <f>AVERAGE(AK6:AK36)</f>
        <v>#DIV/0!</v>
      </c>
    </row>
    <row r="44" spans="1:37" ht="13.5" thickBot="1">
      <c r="A44" s="5" t="s">
        <v>22</v>
      </c>
      <c r="B44" s="97" t="e">
        <f>AVERAGE(B43:AK43)</f>
        <v>#DIV/0!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</row>
    <row r="45" spans="1:19" ht="20.25" customHeight="1" thickBot="1">
      <c r="A45" s="6" t="s">
        <v>19</v>
      </c>
      <c r="B45" s="55">
        <f>SUM(B38:AK38)</f>
        <v>1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6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2007-07-09T10:19:11Z</dcterms:modified>
  <cp:category/>
  <cp:version/>
  <cp:contentType/>
  <cp:contentStatus/>
</cp:coreProperties>
</file>