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<sst xmlns="http://schemas.openxmlformats.org/spreadsheetml/2006/main" count="73" uniqueCount="27">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</sst>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P4">
      <selection activeCell="S45" sqref="S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140625" style="0" customWidth="1"/>
    <col min="24" max="25" width="5.8515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>
        <v>31.31</v>
      </c>
      <c r="U6" s="74"/>
      <c r="V6" s="52">
        <f aca="true" t="shared" si="5" ref="V6:V36">U6/T6</f>
        <v>0</v>
      </c>
      <c r="W6" s="55">
        <v>23.92</v>
      </c>
      <c r="X6" s="51"/>
      <c r="Y6" s="52">
        <f>X6/W6</f>
        <v>0</v>
      </c>
      <c r="Z6" s="55">
        <v>25.14</v>
      </c>
      <c r="AA6" s="74"/>
      <c r="AB6" s="52">
        <f aca="true" t="shared" si="6" ref="AB6:AB35">AA6/Z6</f>
        <v>0</v>
      </c>
      <c r="AC6" s="55">
        <v>38.64</v>
      </c>
      <c r="AD6" s="55"/>
      <c r="AE6" s="52">
        <f aca="true" t="shared" si="7" ref="AE6:AE36">AD6/AC6</f>
        <v>0</v>
      </c>
      <c r="AF6" s="55">
        <v>28.57</v>
      </c>
      <c r="AG6" s="55"/>
      <c r="AH6" s="52">
        <f aca="true" t="shared" si="8" ref="AH6:AH35">AG6/AF6</f>
        <v>0</v>
      </c>
      <c r="AI6" s="55">
        <v>66.14</v>
      </c>
      <c r="AJ6" s="51"/>
      <c r="AK6" s="52">
        <f aca="true" t="shared" si="9" ref="AK6:AK36">AJ6/AI6</f>
        <v>0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>
        <v>41.71</v>
      </c>
      <c r="U7" s="51"/>
      <c r="V7" s="52">
        <f t="shared" si="5"/>
        <v>0</v>
      </c>
      <c r="W7" s="51">
        <v>25.13</v>
      </c>
      <c r="X7" s="51"/>
      <c r="Y7" s="52">
        <f>X7/W7</f>
        <v>0</v>
      </c>
      <c r="Z7" s="51">
        <v>18.29</v>
      </c>
      <c r="AA7" s="51"/>
      <c r="AB7" s="52">
        <f t="shared" si="6"/>
        <v>0</v>
      </c>
      <c r="AC7" s="51">
        <v>73.36</v>
      </c>
      <c r="AD7" s="51"/>
      <c r="AE7" s="52">
        <f t="shared" si="7"/>
        <v>0</v>
      </c>
      <c r="AF7" s="51">
        <v>27.86</v>
      </c>
      <c r="AG7" s="51"/>
      <c r="AH7" s="52">
        <f t="shared" si="8"/>
        <v>0</v>
      </c>
      <c r="AI7" s="51">
        <v>54.91</v>
      </c>
      <c r="AJ7" s="51"/>
      <c r="AK7" s="52">
        <f t="shared" si="9"/>
        <v>0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>
        <v>36.21</v>
      </c>
      <c r="U8" s="51"/>
      <c r="V8" s="52">
        <f t="shared" si="5"/>
        <v>0</v>
      </c>
      <c r="W8" s="51">
        <v>45.84</v>
      </c>
      <c r="X8" s="51"/>
      <c r="Y8" s="52">
        <f aca="true" t="shared" si="11" ref="Y8:Y36">X8/W8</f>
        <v>0</v>
      </c>
      <c r="Z8" s="51">
        <v>17.64</v>
      </c>
      <c r="AA8" s="51"/>
      <c r="AB8" s="52">
        <f t="shared" si="6"/>
        <v>0</v>
      </c>
      <c r="AC8" s="51">
        <v>69.19</v>
      </c>
      <c r="AD8" s="51"/>
      <c r="AE8" s="52">
        <f t="shared" si="7"/>
        <v>0</v>
      </c>
      <c r="AF8" s="51">
        <v>35.41</v>
      </c>
      <c r="AG8" s="51"/>
      <c r="AH8" s="52">
        <f t="shared" si="8"/>
        <v>0</v>
      </c>
      <c r="AI8" s="51">
        <v>51.62</v>
      </c>
      <c r="AJ8" s="51"/>
      <c r="AK8" s="52">
        <f t="shared" si="9"/>
        <v>0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>
        <v>42.83</v>
      </c>
      <c r="U9" s="51"/>
      <c r="V9" s="52">
        <f t="shared" si="5"/>
        <v>0</v>
      </c>
      <c r="W9" s="51">
        <v>32.1</v>
      </c>
      <c r="X9" s="51"/>
      <c r="Y9" s="52">
        <f t="shared" si="11"/>
        <v>0</v>
      </c>
      <c r="Z9" s="51">
        <v>37.53</v>
      </c>
      <c r="AA9" s="51"/>
      <c r="AB9" s="52">
        <f t="shared" si="6"/>
        <v>0</v>
      </c>
      <c r="AC9" s="51">
        <v>64.51</v>
      </c>
      <c r="AD9" s="51"/>
      <c r="AE9" s="52">
        <f t="shared" si="7"/>
        <v>0</v>
      </c>
      <c r="AF9" s="51">
        <v>35.24</v>
      </c>
      <c r="AG9" s="51"/>
      <c r="AH9" s="52">
        <f t="shared" si="8"/>
        <v>0</v>
      </c>
      <c r="AI9" s="51">
        <v>43.53</v>
      </c>
      <c r="AJ9" s="51"/>
      <c r="AK9" s="52">
        <f t="shared" si="9"/>
        <v>0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>
        <v>16.56</v>
      </c>
      <c r="U10" s="51"/>
      <c r="V10" s="52">
        <f t="shared" si="5"/>
        <v>0</v>
      </c>
      <c r="W10" s="51">
        <v>28.39</v>
      </c>
      <c r="X10" s="51"/>
      <c r="Y10" s="52">
        <f t="shared" si="11"/>
        <v>0</v>
      </c>
      <c r="Z10" s="51">
        <v>26.74</v>
      </c>
      <c r="AA10" s="51"/>
      <c r="AB10" s="52">
        <f t="shared" si="6"/>
        <v>0</v>
      </c>
      <c r="AC10" s="51">
        <v>79.47</v>
      </c>
      <c r="AD10" s="51"/>
      <c r="AE10" s="52">
        <f t="shared" si="7"/>
        <v>0</v>
      </c>
      <c r="AF10" s="51">
        <v>41.38</v>
      </c>
      <c r="AG10" s="51"/>
      <c r="AH10" s="52">
        <f t="shared" si="8"/>
        <v>0</v>
      </c>
      <c r="AI10" s="51">
        <v>45.87</v>
      </c>
      <c r="AJ10" s="51"/>
      <c r="AK10" s="52">
        <f t="shared" si="9"/>
        <v>0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>
        <v>39.69</v>
      </c>
      <c r="U11" s="51"/>
      <c r="V11" s="52">
        <f t="shared" si="5"/>
        <v>0</v>
      </c>
      <c r="W11" s="51">
        <v>26.65</v>
      </c>
      <c r="X11" s="51"/>
      <c r="Y11" s="52">
        <f t="shared" si="11"/>
        <v>0</v>
      </c>
      <c r="Z11" s="51">
        <v>14.5</v>
      </c>
      <c r="AA11" s="51"/>
      <c r="AB11" s="52">
        <f t="shared" si="6"/>
        <v>0</v>
      </c>
      <c r="AC11" s="51">
        <v>57.45</v>
      </c>
      <c r="AD11" s="51"/>
      <c r="AE11" s="52">
        <f t="shared" si="7"/>
        <v>0</v>
      </c>
      <c r="AF11" s="51">
        <v>40.42</v>
      </c>
      <c r="AG11" s="51"/>
      <c r="AH11" s="52">
        <f t="shared" si="8"/>
        <v>0</v>
      </c>
      <c r="AI11" s="51">
        <v>51.6</v>
      </c>
      <c r="AJ11" s="51"/>
      <c r="AK11" s="52">
        <f t="shared" si="9"/>
        <v>0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>
        <v>32.96</v>
      </c>
      <c r="U12" s="51"/>
      <c r="V12" s="52">
        <f t="shared" si="5"/>
        <v>0</v>
      </c>
      <c r="W12" s="51">
        <v>33.23</v>
      </c>
      <c r="X12" s="51"/>
      <c r="Y12" s="52">
        <f t="shared" si="11"/>
        <v>0</v>
      </c>
      <c r="Z12" s="51">
        <v>13.34</v>
      </c>
      <c r="AA12" s="51"/>
      <c r="AB12" s="52">
        <f t="shared" si="6"/>
        <v>0</v>
      </c>
      <c r="AC12" s="51">
        <v>20.88</v>
      </c>
      <c r="AD12" s="51"/>
      <c r="AE12" s="52">
        <f t="shared" si="7"/>
        <v>0</v>
      </c>
      <c r="AF12" s="51">
        <v>48.35</v>
      </c>
      <c r="AG12" s="51"/>
      <c r="AH12" s="52">
        <f t="shared" si="8"/>
        <v>0</v>
      </c>
      <c r="AI12" s="51">
        <v>72.84</v>
      </c>
      <c r="AJ12" s="51"/>
      <c r="AK12" s="52">
        <f t="shared" si="9"/>
        <v>0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>
        <v>40.73</v>
      </c>
      <c r="U13" s="51"/>
      <c r="V13" s="52">
        <f t="shared" si="5"/>
        <v>0</v>
      </c>
      <c r="W13" s="51">
        <v>39.54</v>
      </c>
      <c r="X13" s="51"/>
      <c r="Y13" s="52">
        <f t="shared" si="11"/>
        <v>0</v>
      </c>
      <c r="Z13" s="51">
        <v>14.87</v>
      </c>
      <c r="AA13" s="51"/>
      <c r="AB13" s="52">
        <f t="shared" si="6"/>
        <v>0</v>
      </c>
      <c r="AC13" s="51">
        <v>34.65</v>
      </c>
      <c r="AD13" s="51"/>
      <c r="AE13" s="52">
        <f t="shared" si="7"/>
        <v>0</v>
      </c>
      <c r="AF13" s="51">
        <v>49.83</v>
      </c>
      <c r="AG13" s="51"/>
      <c r="AH13" s="52">
        <f t="shared" si="8"/>
        <v>0</v>
      </c>
      <c r="AI13" s="51">
        <v>37.95</v>
      </c>
      <c r="AJ13" s="51"/>
      <c r="AK13" s="52">
        <f t="shared" si="9"/>
        <v>0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>
        <v>35.51</v>
      </c>
      <c r="U14" s="51"/>
      <c r="V14" s="52">
        <f t="shared" si="5"/>
        <v>0</v>
      </c>
      <c r="W14" s="51">
        <v>29.71</v>
      </c>
      <c r="X14" s="51"/>
      <c r="Y14" s="52">
        <f t="shared" si="11"/>
        <v>0</v>
      </c>
      <c r="Z14" s="51">
        <v>16.7</v>
      </c>
      <c r="AA14" s="51"/>
      <c r="AB14" s="52">
        <f t="shared" si="6"/>
        <v>0</v>
      </c>
      <c r="AC14" s="51">
        <v>38.74</v>
      </c>
      <c r="AD14" s="51"/>
      <c r="AE14" s="52">
        <f t="shared" si="7"/>
        <v>0</v>
      </c>
      <c r="AF14" s="51">
        <v>41.38</v>
      </c>
      <c r="AG14" s="51"/>
      <c r="AH14" s="52">
        <f t="shared" si="8"/>
        <v>0</v>
      </c>
      <c r="AI14" s="51">
        <v>35.6</v>
      </c>
      <c r="AJ14" s="51"/>
      <c r="AK14" s="52">
        <f t="shared" si="9"/>
        <v>0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>
        <v>27.73</v>
      </c>
      <c r="U15" s="51"/>
      <c r="V15" s="52">
        <f t="shared" si="5"/>
        <v>0</v>
      </c>
      <c r="W15" s="51">
        <v>25.16</v>
      </c>
      <c r="X15" s="51"/>
      <c r="Y15" s="52">
        <f t="shared" si="11"/>
        <v>0</v>
      </c>
      <c r="Z15" s="51">
        <v>28.23</v>
      </c>
      <c r="AA15" s="51"/>
      <c r="AB15" s="52">
        <f t="shared" si="6"/>
        <v>0</v>
      </c>
      <c r="AC15" s="51">
        <v>49.57</v>
      </c>
      <c r="AD15" s="51"/>
      <c r="AE15" s="52">
        <f t="shared" si="7"/>
        <v>0</v>
      </c>
      <c r="AF15" s="51">
        <v>17.55</v>
      </c>
      <c r="AG15" s="51"/>
      <c r="AH15" s="52">
        <f t="shared" si="8"/>
        <v>0</v>
      </c>
      <c r="AI15" s="51">
        <v>50.1</v>
      </c>
      <c r="AJ15" s="51"/>
      <c r="AK15" s="52">
        <f t="shared" si="9"/>
        <v>0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>
        <v>36.85</v>
      </c>
      <c r="U16" s="51"/>
      <c r="V16" s="52">
        <f t="shared" si="5"/>
        <v>0</v>
      </c>
      <c r="W16" s="51">
        <v>15.8</v>
      </c>
      <c r="X16" s="51"/>
      <c r="Y16" s="52">
        <f t="shared" si="11"/>
        <v>0</v>
      </c>
      <c r="Z16" s="51">
        <v>27.42</v>
      </c>
      <c r="AA16" s="51"/>
      <c r="AB16" s="52">
        <f t="shared" si="6"/>
        <v>0</v>
      </c>
      <c r="AC16" s="51">
        <v>37.9</v>
      </c>
      <c r="AD16" s="51"/>
      <c r="AE16" s="52">
        <f t="shared" si="7"/>
        <v>0</v>
      </c>
      <c r="AF16" s="51">
        <v>29.04</v>
      </c>
      <c r="AG16" s="51"/>
      <c r="AH16" s="52">
        <f t="shared" si="8"/>
        <v>0</v>
      </c>
      <c r="AI16" s="51">
        <v>57.02</v>
      </c>
      <c r="AJ16" s="51"/>
      <c r="AK16" s="52">
        <f t="shared" si="9"/>
        <v>0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>
        <v>17.09</v>
      </c>
      <c r="U17" s="51"/>
      <c r="V17" s="52">
        <f t="shared" si="5"/>
        <v>0</v>
      </c>
      <c r="W17" s="51">
        <v>22.92</v>
      </c>
      <c r="X17" s="51"/>
      <c r="Y17" s="52">
        <f t="shared" si="11"/>
        <v>0</v>
      </c>
      <c r="Z17" s="51">
        <v>22.78</v>
      </c>
      <c r="AA17" s="51"/>
      <c r="AB17" s="52">
        <f t="shared" si="6"/>
        <v>0</v>
      </c>
      <c r="AC17" s="51">
        <v>46.84</v>
      </c>
      <c r="AD17" s="51"/>
      <c r="AE17" s="52">
        <f t="shared" si="7"/>
        <v>0</v>
      </c>
      <c r="AF17" s="51">
        <v>47.93</v>
      </c>
      <c r="AG17" s="51"/>
      <c r="AH17" s="52">
        <f t="shared" si="8"/>
        <v>0</v>
      </c>
      <c r="AI17" s="51">
        <v>44.09</v>
      </c>
      <c r="AJ17" s="51"/>
      <c r="AK17" s="52">
        <f t="shared" si="9"/>
        <v>0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>
        <v>25.75</v>
      </c>
      <c r="U18" s="51"/>
      <c r="V18" s="52">
        <f t="shared" si="5"/>
        <v>0</v>
      </c>
      <c r="W18" s="51">
        <v>24.5</v>
      </c>
      <c r="X18" s="51"/>
      <c r="Y18" s="52">
        <f t="shared" si="11"/>
        <v>0</v>
      </c>
      <c r="Z18" s="51">
        <v>25.3</v>
      </c>
      <c r="AA18" s="51"/>
      <c r="AB18" s="52">
        <f t="shared" si="6"/>
        <v>0</v>
      </c>
      <c r="AC18" s="51">
        <v>40.9</v>
      </c>
      <c r="AD18" s="51"/>
      <c r="AE18" s="52">
        <f t="shared" si="7"/>
        <v>0</v>
      </c>
      <c r="AF18" s="51">
        <v>35.97</v>
      </c>
      <c r="AG18" s="51"/>
      <c r="AH18" s="52">
        <f t="shared" si="8"/>
        <v>0</v>
      </c>
      <c r="AI18" s="51">
        <v>38.1</v>
      </c>
      <c r="AJ18" s="51"/>
      <c r="AK18" s="52">
        <f t="shared" si="9"/>
        <v>0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>
        <v>32.27</v>
      </c>
      <c r="U19" s="51"/>
      <c r="V19" s="52">
        <f t="shared" si="5"/>
        <v>0</v>
      </c>
      <c r="W19" s="51">
        <v>41.33</v>
      </c>
      <c r="X19" s="51"/>
      <c r="Y19" s="52">
        <f t="shared" si="11"/>
        <v>0</v>
      </c>
      <c r="Z19" s="51">
        <v>25.78</v>
      </c>
      <c r="AA19" s="51"/>
      <c r="AB19" s="52">
        <f t="shared" si="6"/>
        <v>0</v>
      </c>
      <c r="AC19" s="51">
        <v>22.96</v>
      </c>
      <c r="AD19" s="51"/>
      <c r="AE19" s="52">
        <f t="shared" si="7"/>
        <v>0</v>
      </c>
      <c r="AF19" s="51">
        <v>37.41</v>
      </c>
      <c r="AG19" s="51"/>
      <c r="AH19" s="52">
        <f t="shared" si="8"/>
        <v>0</v>
      </c>
      <c r="AI19" s="51">
        <v>31.03</v>
      </c>
      <c r="AJ19" s="51"/>
      <c r="AK19" s="52">
        <f t="shared" si="9"/>
        <v>0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>
        <v>31.41</v>
      </c>
      <c r="U20" s="51"/>
      <c r="V20" s="52">
        <f t="shared" si="5"/>
        <v>0</v>
      </c>
      <c r="W20" s="51">
        <v>39.17</v>
      </c>
      <c r="X20" s="51"/>
      <c r="Y20" s="52">
        <f t="shared" si="11"/>
        <v>0</v>
      </c>
      <c r="Z20" s="51">
        <v>38.46</v>
      </c>
      <c r="AA20" s="51"/>
      <c r="AB20" s="52">
        <f t="shared" si="6"/>
        <v>0</v>
      </c>
      <c r="AC20" s="51">
        <v>29.91</v>
      </c>
      <c r="AD20" s="51"/>
      <c r="AE20" s="52">
        <f t="shared" si="7"/>
        <v>0</v>
      </c>
      <c r="AF20" s="51">
        <v>31.34</v>
      </c>
      <c r="AG20" s="51"/>
      <c r="AH20" s="52">
        <f t="shared" si="8"/>
        <v>0</v>
      </c>
      <c r="AI20" s="51">
        <v>29.9</v>
      </c>
      <c r="AJ20" s="51"/>
      <c r="AK20" s="52">
        <f t="shared" si="9"/>
        <v>0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>
        <v>36.67</v>
      </c>
      <c r="U21" s="51"/>
      <c r="V21" s="52">
        <f t="shared" si="5"/>
        <v>0</v>
      </c>
      <c r="W21" s="51">
        <v>35.39</v>
      </c>
      <c r="X21" s="51"/>
      <c r="Y21" s="52">
        <f t="shared" si="11"/>
        <v>0</v>
      </c>
      <c r="Z21" s="51">
        <v>37.89</v>
      </c>
      <c r="AA21" s="79"/>
      <c r="AB21" s="52">
        <f t="shared" si="6"/>
        <v>0</v>
      </c>
      <c r="AC21" s="51">
        <v>35.4</v>
      </c>
      <c r="AD21" s="51"/>
      <c r="AE21" s="52">
        <f t="shared" si="7"/>
        <v>0</v>
      </c>
      <c r="AF21" s="51">
        <v>24.89</v>
      </c>
      <c r="AG21" s="51"/>
      <c r="AH21" s="52">
        <f t="shared" si="8"/>
        <v>0</v>
      </c>
      <c r="AI21" s="51">
        <v>22.31</v>
      </c>
      <c r="AJ21" s="51"/>
      <c r="AK21" s="52">
        <f t="shared" si="9"/>
        <v>0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>
        <v>41.54</v>
      </c>
      <c r="U22" s="51"/>
      <c r="V22" s="52">
        <f t="shared" si="5"/>
        <v>0</v>
      </c>
      <c r="W22" s="51">
        <v>34.17</v>
      </c>
      <c r="X22" s="51"/>
      <c r="Y22" s="52">
        <f t="shared" si="11"/>
        <v>0</v>
      </c>
      <c r="Z22" s="51">
        <v>41.78</v>
      </c>
      <c r="AA22" s="51"/>
      <c r="AB22" s="52">
        <f t="shared" si="6"/>
        <v>0</v>
      </c>
      <c r="AC22" s="51">
        <v>38.93</v>
      </c>
      <c r="AD22" s="51"/>
      <c r="AE22" s="52">
        <f t="shared" si="7"/>
        <v>0</v>
      </c>
      <c r="AF22" s="51">
        <v>23.57</v>
      </c>
      <c r="AG22" s="51"/>
      <c r="AH22" s="52">
        <f t="shared" si="8"/>
        <v>0</v>
      </c>
      <c r="AI22" s="51">
        <v>40.83</v>
      </c>
      <c r="AJ22" s="51"/>
      <c r="AK22" s="52">
        <f t="shared" si="9"/>
        <v>0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>
        <v>49.31</v>
      </c>
      <c r="U23" s="51"/>
      <c r="V23" s="52">
        <f t="shared" si="5"/>
        <v>0</v>
      </c>
      <c r="W23" s="51">
        <v>27.52</v>
      </c>
      <c r="X23" s="51"/>
      <c r="Y23" s="52">
        <f t="shared" si="11"/>
        <v>0</v>
      </c>
      <c r="Z23" s="51">
        <v>46.81</v>
      </c>
      <c r="AA23" s="51"/>
      <c r="AB23" s="52">
        <f t="shared" si="6"/>
        <v>0</v>
      </c>
      <c r="AC23" s="51">
        <v>40.55</v>
      </c>
      <c r="AD23" s="51"/>
      <c r="AE23" s="52">
        <f t="shared" si="7"/>
        <v>0</v>
      </c>
      <c r="AF23" s="51">
        <v>27.18</v>
      </c>
      <c r="AG23" s="51"/>
      <c r="AH23" s="52">
        <f t="shared" si="8"/>
        <v>0</v>
      </c>
      <c r="AI23" s="51">
        <v>34.26</v>
      </c>
      <c r="AJ23" s="51"/>
      <c r="AK23" s="52">
        <f t="shared" si="9"/>
        <v>0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>
        <v>53.86</v>
      </c>
      <c r="U24" s="51"/>
      <c r="V24" s="52">
        <f t="shared" si="5"/>
        <v>0</v>
      </c>
      <c r="W24" s="51">
        <v>24.77</v>
      </c>
      <c r="X24" s="51"/>
      <c r="Y24" s="52">
        <f t="shared" si="11"/>
        <v>0</v>
      </c>
      <c r="Z24" s="51">
        <v>25.65</v>
      </c>
      <c r="AA24" s="51"/>
      <c r="AB24" s="52">
        <f t="shared" si="6"/>
        <v>0</v>
      </c>
      <c r="AC24" s="51">
        <v>21.75</v>
      </c>
      <c r="AD24" s="51"/>
      <c r="AE24" s="52">
        <f t="shared" si="7"/>
        <v>0</v>
      </c>
      <c r="AF24" s="51">
        <v>35.35</v>
      </c>
      <c r="AG24" s="51"/>
      <c r="AH24" s="52">
        <f t="shared" si="8"/>
        <v>0</v>
      </c>
      <c r="AI24" s="51">
        <v>54.11</v>
      </c>
      <c r="AJ24" s="51"/>
      <c r="AK24" s="52">
        <f t="shared" si="9"/>
        <v>0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>
        <v>51.73</v>
      </c>
      <c r="U25" s="51"/>
      <c r="V25" s="52">
        <f t="shared" si="5"/>
        <v>0</v>
      </c>
      <c r="W25" s="51">
        <v>33.12</v>
      </c>
      <c r="X25" s="51"/>
      <c r="Y25" s="52">
        <f t="shared" si="11"/>
        <v>0</v>
      </c>
      <c r="Z25" s="51">
        <v>24.75</v>
      </c>
      <c r="AA25" s="51"/>
      <c r="AB25" s="52">
        <f t="shared" si="6"/>
        <v>0</v>
      </c>
      <c r="AC25" s="51">
        <v>21.53</v>
      </c>
      <c r="AD25" s="51"/>
      <c r="AE25" s="52">
        <f t="shared" si="7"/>
        <v>0</v>
      </c>
      <c r="AF25" s="51">
        <v>64.83</v>
      </c>
      <c r="AG25" s="51"/>
      <c r="AH25" s="52">
        <f t="shared" si="8"/>
        <v>0</v>
      </c>
      <c r="AI25" s="51">
        <v>51.28</v>
      </c>
      <c r="AJ25" s="51"/>
      <c r="AK25" s="52">
        <f t="shared" si="9"/>
        <v>0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>
        <v>58.73</v>
      </c>
      <c r="U26" s="51"/>
      <c r="V26" s="52">
        <f t="shared" si="5"/>
        <v>0</v>
      </c>
      <c r="W26" s="73">
        <v>33.53</v>
      </c>
      <c r="X26" s="51"/>
      <c r="Y26" s="52">
        <f t="shared" si="11"/>
        <v>0</v>
      </c>
      <c r="Z26" s="73">
        <v>24.75</v>
      </c>
      <c r="AA26" s="51"/>
      <c r="AB26" s="52">
        <f t="shared" si="6"/>
        <v>0</v>
      </c>
      <c r="AC26" s="73">
        <v>18.78</v>
      </c>
      <c r="AD26" s="73"/>
      <c r="AE26" s="52">
        <f t="shared" si="7"/>
        <v>0</v>
      </c>
      <c r="AF26" s="73">
        <v>88.79</v>
      </c>
      <c r="AG26" s="73"/>
      <c r="AH26" s="52">
        <f t="shared" si="8"/>
        <v>0</v>
      </c>
      <c r="AI26" s="73">
        <v>80.18</v>
      </c>
      <c r="AJ26" s="51"/>
      <c r="AK26" s="52">
        <f t="shared" si="9"/>
        <v>0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>
        <v>53.84</v>
      </c>
      <c r="U27" s="51"/>
      <c r="V27" s="52">
        <f t="shared" si="5"/>
        <v>0</v>
      </c>
      <c r="W27" s="51">
        <v>28</v>
      </c>
      <c r="X27" s="51"/>
      <c r="Y27" s="52">
        <f t="shared" si="11"/>
        <v>0</v>
      </c>
      <c r="Z27" s="51">
        <v>23.85</v>
      </c>
      <c r="AA27" s="51"/>
      <c r="AB27" s="52">
        <f t="shared" si="6"/>
        <v>0</v>
      </c>
      <c r="AC27" s="51">
        <v>23.1</v>
      </c>
      <c r="AD27" s="51"/>
      <c r="AE27" s="52">
        <f t="shared" si="7"/>
        <v>0</v>
      </c>
      <c r="AF27" s="51">
        <v>103.86</v>
      </c>
      <c r="AG27" s="51"/>
      <c r="AH27" s="52">
        <f t="shared" si="8"/>
        <v>0</v>
      </c>
      <c r="AI27" s="51">
        <v>83.18</v>
      </c>
      <c r="AJ27" s="51"/>
      <c r="AK27" s="52">
        <f t="shared" si="9"/>
        <v>0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>
        <v>47.94</v>
      </c>
      <c r="U28" s="51"/>
      <c r="V28" s="52">
        <f t="shared" si="5"/>
        <v>0</v>
      </c>
      <c r="W28" s="51">
        <v>34.87</v>
      </c>
      <c r="X28" s="51"/>
      <c r="Y28" s="52">
        <f t="shared" si="11"/>
        <v>0</v>
      </c>
      <c r="Z28" s="51">
        <v>30.01</v>
      </c>
      <c r="AA28" s="51"/>
      <c r="AB28" s="52">
        <f t="shared" si="6"/>
        <v>0</v>
      </c>
      <c r="AC28" s="51">
        <v>28.55</v>
      </c>
      <c r="AD28" s="51"/>
      <c r="AE28" s="52">
        <f t="shared" si="7"/>
        <v>0</v>
      </c>
      <c r="AF28" s="51">
        <v>89.73</v>
      </c>
      <c r="AG28" s="51"/>
      <c r="AH28" s="52">
        <f t="shared" si="8"/>
        <v>0</v>
      </c>
      <c r="AI28" s="51">
        <v>94.72</v>
      </c>
      <c r="AJ28" s="51"/>
      <c r="AK28" s="52">
        <f t="shared" si="9"/>
        <v>0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>
        <v>79.58</v>
      </c>
      <c r="U29" s="51"/>
      <c r="V29" s="52">
        <f t="shared" si="5"/>
        <v>0</v>
      </c>
      <c r="W29" s="51">
        <v>25.24</v>
      </c>
      <c r="X29" s="51"/>
      <c r="Y29" s="52">
        <f t="shared" si="11"/>
        <v>0</v>
      </c>
      <c r="Z29" s="51">
        <v>29.81</v>
      </c>
      <c r="AA29" s="51"/>
      <c r="AB29" s="52">
        <f t="shared" si="6"/>
        <v>0</v>
      </c>
      <c r="AC29" s="51">
        <v>30.26</v>
      </c>
      <c r="AD29" s="51"/>
      <c r="AE29" s="52">
        <f t="shared" si="7"/>
        <v>0</v>
      </c>
      <c r="AF29" s="51">
        <v>76.34</v>
      </c>
      <c r="AG29" s="51"/>
      <c r="AH29" s="52">
        <f t="shared" si="8"/>
        <v>0</v>
      </c>
      <c r="AI29" s="51">
        <v>137.76</v>
      </c>
      <c r="AJ29" s="51"/>
      <c r="AK29" s="52">
        <f t="shared" si="9"/>
        <v>0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>
        <v>26.23</v>
      </c>
      <c r="U30" s="51"/>
      <c r="V30" s="52">
        <f t="shared" si="5"/>
        <v>0</v>
      </c>
      <c r="W30" s="51">
        <v>37.31</v>
      </c>
      <c r="X30" s="51"/>
      <c r="Y30" s="52">
        <f t="shared" si="11"/>
        <v>0</v>
      </c>
      <c r="Z30" s="51">
        <v>34.89</v>
      </c>
      <c r="AA30" s="51"/>
      <c r="AB30" s="52">
        <f t="shared" si="6"/>
        <v>0</v>
      </c>
      <c r="AC30" s="51">
        <v>31.12</v>
      </c>
      <c r="AD30" s="51"/>
      <c r="AE30" s="52">
        <f t="shared" si="7"/>
        <v>0</v>
      </c>
      <c r="AF30" s="51">
        <v>58.01</v>
      </c>
      <c r="AG30" s="51"/>
      <c r="AH30" s="52">
        <f t="shared" si="8"/>
        <v>0</v>
      </c>
      <c r="AI30" s="51">
        <v>76.42</v>
      </c>
      <c r="AJ30" s="51"/>
      <c r="AK30" s="52">
        <f t="shared" si="9"/>
        <v>0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>
        <v>29.57</v>
      </c>
      <c r="U31" s="51"/>
      <c r="V31" s="52">
        <f t="shared" si="5"/>
        <v>0</v>
      </c>
      <c r="W31" s="54">
        <v>29.18</v>
      </c>
      <c r="X31" s="51"/>
      <c r="Y31" s="52">
        <f t="shared" si="11"/>
        <v>0</v>
      </c>
      <c r="Z31" s="51">
        <v>28.39</v>
      </c>
      <c r="AA31" s="51"/>
      <c r="AB31" s="52">
        <f t="shared" si="6"/>
        <v>0</v>
      </c>
      <c r="AC31" s="51">
        <v>56.44</v>
      </c>
      <c r="AD31" s="51"/>
      <c r="AE31" s="52">
        <f t="shared" si="7"/>
        <v>0</v>
      </c>
      <c r="AF31" s="51">
        <v>57.24</v>
      </c>
      <c r="AG31" s="51"/>
      <c r="AH31" s="52">
        <f t="shared" si="8"/>
        <v>0</v>
      </c>
      <c r="AI31" s="51">
        <v>61.04</v>
      </c>
      <c r="AJ31" s="51"/>
      <c r="AK31" s="52">
        <f t="shared" si="9"/>
        <v>0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>
        <v>33.37</v>
      </c>
      <c r="U32" s="51"/>
      <c r="V32" s="52">
        <f t="shared" si="5"/>
        <v>0</v>
      </c>
      <c r="W32" s="76">
        <v>31.37</v>
      </c>
      <c r="X32" s="51"/>
      <c r="Y32" s="52">
        <f t="shared" si="11"/>
        <v>0</v>
      </c>
      <c r="Z32" s="51">
        <v>25.64</v>
      </c>
      <c r="AA32" s="51"/>
      <c r="AB32" s="52">
        <f t="shared" si="6"/>
        <v>0</v>
      </c>
      <c r="AC32" s="51">
        <v>43.15</v>
      </c>
      <c r="AD32" s="51"/>
      <c r="AE32" s="52">
        <f t="shared" si="7"/>
        <v>0</v>
      </c>
      <c r="AF32" s="51">
        <v>25.04</v>
      </c>
      <c r="AG32" s="51"/>
      <c r="AH32" s="52">
        <f t="shared" si="8"/>
        <v>0</v>
      </c>
      <c r="AI32" s="51">
        <v>49.13</v>
      </c>
      <c r="AJ32" s="51"/>
      <c r="AK32" s="52">
        <f t="shared" si="9"/>
        <v>0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>
        <v>40.95</v>
      </c>
      <c r="U33" s="51"/>
      <c r="V33" s="52">
        <f t="shared" si="5"/>
        <v>0</v>
      </c>
      <c r="W33" s="51">
        <v>29.8</v>
      </c>
      <c r="X33" s="51"/>
      <c r="Y33" s="52">
        <f t="shared" si="11"/>
        <v>0</v>
      </c>
      <c r="Z33" s="51">
        <v>18.59</v>
      </c>
      <c r="AA33" s="51"/>
      <c r="AB33" s="52">
        <f t="shared" si="6"/>
        <v>0</v>
      </c>
      <c r="AC33" s="51">
        <v>47.74</v>
      </c>
      <c r="AD33" s="51"/>
      <c r="AE33" s="52">
        <f t="shared" si="7"/>
        <v>0</v>
      </c>
      <c r="AF33" s="51">
        <v>41.63</v>
      </c>
      <c r="AG33" s="51"/>
      <c r="AH33" s="52">
        <f t="shared" si="8"/>
        <v>0</v>
      </c>
      <c r="AI33" s="51">
        <v>70.72</v>
      </c>
      <c r="AJ33" s="51"/>
      <c r="AK33" s="52">
        <f t="shared" si="9"/>
        <v>0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>
        <v>42.13</v>
      </c>
      <c r="U34" s="51"/>
      <c r="V34" s="52">
        <f t="shared" si="5"/>
        <v>0</v>
      </c>
      <c r="W34" s="51">
        <v>61.76</v>
      </c>
      <c r="X34" s="51"/>
      <c r="Y34" s="52">
        <f t="shared" si="11"/>
        <v>0</v>
      </c>
      <c r="Z34" s="51">
        <v>23.11</v>
      </c>
      <c r="AA34" s="51"/>
      <c r="AB34" s="52">
        <f t="shared" si="6"/>
        <v>0</v>
      </c>
      <c r="AC34" s="51">
        <v>50.76</v>
      </c>
      <c r="AD34" s="51"/>
      <c r="AE34" s="52">
        <f t="shared" si="7"/>
        <v>0</v>
      </c>
      <c r="AF34" s="51">
        <v>50.12</v>
      </c>
      <c r="AG34" s="51"/>
      <c r="AH34" s="52">
        <f t="shared" si="8"/>
        <v>0</v>
      </c>
      <c r="AI34" s="51">
        <v>88.27</v>
      </c>
      <c r="AJ34" s="51"/>
      <c r="AK34" s="52">
        <f t="shared" si="9"/>
        <v>0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>
        <v>46.23</v>
      </c>
      <c r="U35" s="51"/>
      <c r="V35" s="52">
        <f t="shared" si="5"/>
        <v>0</v>
      </c>
      <c r="W35" s="51">
        <v>82.33</v>
      </c>
      <c r="X35" s="51"/>
      <c r="Y35" s="52">
        <f t="shared" si="11"/>
        <v>0</v>
      </c>
      <c r="Z35" s="51">
        <v>23.28</v>
      </c>
      <c r="AA35" s="51"/>
      <c r="AB35" s="52">
        <f t="shared" si="6"/>
        <v>0</v>
      </c>
      <c r="AC35" s="54">
        <v>29.14</v>
      </c>
      <c r="AD35" s="54"/>
      <c r="AE35" s="52">
        <f t="shared" si="7"/>
        <v>0</v>
      </c>
      <c r="AF35" s="51">
        <v>64.29</v>
      </c>
      <c r="AG35" s="51"/>
      <c r="AH35" s="52">
        <f t="shared" si="8"/>
        <v>0</v>
      </c>
      <c r="AI35" s="51">
        <v>73.82</v>
      </c>
      <c r="AJ35" s="51"/>
      <c r="AK35" s="52">
        <f t="shared" si="9"/>
        <v>0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>
        <v>32.45</v>
      </c>
      <c r="U36" s="65"/>
      <c r="V36" s="52">
        <f t="shared" si="5"/>
        <v>0</v>
      </c>
      <c r="W36" s="51">
        <v>52.19</v>
      </c>
      <c r="X36" s="51"/>
      <c r="Y36" s="52">
        <f t="shared" si="11"/>
        <v>0</v>
      </c>
      <c r="Z36" s="47"/>
      <c r="AA36" s="66"/>
      <c r="AB36" s="67"/>
      <c r="AC36" s="77">
        <v>41.85</v>
      </c>
      <c r="AD36" s="78"/>
      <c r="AE36" s="52">
        <f t="shared" si="7"/>
        <v>0</v>
      </c>
      <c r="AF36" s="68"/>
      <c r="AG36" s="66"/>
      <c r="AH36" s="69"/>
      <c r="AI36" s="55">
        <v>49</v>
      </c>
      <c r="AJ36" s="51"/>
      <c r="AK36" s="52">
        <f t="shared" si="9"/>
        <v>0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5</v>
      </c>
      <c r="U38" s="43"/>
      <c r="V38" s="43"/>
      <c r="W38" s="43">
        <f>COUNTIF(W6:W36,"&gt;50")</f>
        <v>3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7</v>
      </c>
      <c r="AD38" s="49"/>
      <c r="AE38" s="49"/>
      <c r="AF38" s="43">
        <f>COUNTIF(AF6:AF36,"&gt;50")</f>
        <v>9</v>
      </c>
      <c r="AG38" s="43"/>
      <c r="AH38" s="43"/>
      <c r="AI38" s="43">
        <f>COUNTIF(AI6:AI36,"&gt;50")</f>
        <v>18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1</v>
      </c>
      <c r="AA39" s="19">
        <f>((COUNT(AA6:AA35)/30))</f>
        <v>0</v>
      </c>
      <c r="AB39" s="19"/>
      <c r="AC39" s="19">
        <f>((COUNT(AC6:AC36)/31))</f>
        <v>1</v>
      </c>
      <c r="AD39" s="19">
        <f>((COUNT(AD6:AD36)/31))</f>
        <v>0</v>
      </c>
      <c r="AE39" s="19"/>
      <c r="AF39" s="19">
        <f>((COUNT(AF6:AF35)/30))</f>
        <v>1</v>
      </c>
      <c r="AG39" s="19">
        <f>((COUNT(AG6:AG35)/30))</f>
        <v>0</v>
      </c>
      <c r="AH39" s="19"/>
      <c r="AI39" s="19">
        <f>((COUNT(AI6:AI36)/31))</f>
        <v>1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79.58</v>
      </c>
      <c r="U40" s="21">
        <f>MAX(U6:U36)</f>
        <v>0</v>
      </c>
      <c r="V40" s="21"/>
      <c r="W40" s="21">
        <f>MAX(W6:W36)</f>
        <v>82.33</v>
      </c>
      <c r="X40" s="21">
        <f>MAX(X6:X36)</f>
        <v>0</v>
      </c>
      <c r="Y40" s="21"/>
      <c r="Z40" s="21">
        <f>MAX(Z6:Z36)</f>
        <v>46.81</v>
      </c>
      <c r="AA40" s="21">
        <f>MAX(AA6:AA36)</f>
        <v>0</v>
      </c>
      <c r="AB40" s="21"/>
      <c r="AC40" s="21">
        <f>MAX(AC6:AC36)</f>
        <v>79.47</v>
      </c>
      <c r="AD40" s="21">
        <f>MAX(AD6:AD36)</f>
        <v>0</v>
      </c>
      <c r="AE40" s="21"/>
      <c r="AF40" s="21">
        <f>MAX(AF6:AF36)</f>
        <v>103.86</v>
      </c>
      <c r="AG40" s="21">
        <f>MAX(AG6:AG36)</f>
        <v>0</v>
      </c>
      <c r="AH40" s="21"/>
      <c r="AI40" s="21">
        <f>MAX(AI6:AI36)</f>
        <v>137.76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16.56</v>
      </c>
      <c r="U41" s="21">
        <f>MIN(U6:U36)</f>
        <v>0</v>
      </c>
      <c r="V41" s="21"/>
      <c r="W41" s="21">
        <f>MIN(W6:W36)</f>
        <v>15.8</v>
      </c>
      <c r="X41" s="21">
        <f>MIN(X6:X36)</f>
        <v>0</v>
      </c>
      <c r="Y41" s="21"/>
      <c r="Z41" s="21">
        <f>MIN(Z6:Z36)</f>
        <v>13.34</v>
      </c>
      <c r="AA41" s="21">
        <f>MIN(AA6:AA36)</f>
        <v>0</v>
      </c>
      <c r="AB41" s="21"/>
      <c r="AC41" s="21">
        <f>MIN(AC6:AC36)</f>
        <v>18.78</v>
      </c>
      <c r="AD41" s="21">
        <f>MIN(AD6:AD36)</f>
        <v>0</v>
      </c>
      <c r="AE41" s="21"/>
      <c r="AF41" s="21">
        <f>MIN(AF6:AF36)</f>
        <v>17.55</v>
      </c>
      <c r="AG41" s="21">
        <f>MIN(AG6:AG36)</f>
        <v>0</v>
      </c>
      <c r="AH41" s="21"/>
      <c r="AI41" s="21">
        <f>MIN(AI6:AI36)</f>
        <v>22.31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>
        <f>AVERAGE(T6:T36)</f>
        <v>39.120645161290334</v>
      </c>
      <c r="U42" s="21" t="e">
        <f>AVERAGE(U6:U36)</f>
        <v>#DIV/0!</v>
      </c>
      <c r="V42" s="21"/>
      <c r="W42" s="21">
        <f>AVERAGE(W6:W36)</f>
        <v>33.99806451612903</v>
      </c>
      <c r="X42" s="21" t="e">
        <f>AVERAGE(X6:X36)</f>
        <v>#DIV/0!</v>
      </c>
      <c r="Y42" s="21"/>
      <c r="Z42" s="21">
        <f>AVERAGE(Z6:Z36)</f>
        <v>26.39733333333333</v>
      </c>
      <c r="AA42" s="21" t="e">
        <f>AVERAGE(AA6:AA36)</f>
        <v>#DIV/0!</v>
      </c>
      <c r="AB42" s="21"/>
      <c r="AC42" s="21">
        <f>AVERAGE(AC6:AC36)</f>
        <v>40.77483870967741</v>
      </c>
      <c r="AD42" s="21" t="e">
        <f>AVERAGE(AD6:AD36)</f>
        <v>#DIV/0!</v>
      </c>
      <c r="AE42" s="21"/>
      <c r="AF42" s="21">
        <f>AVERAGE(AF6:AF36)</f>
        <v>45.95166666666667</v>
      </c>
      <c r="AG42" s="21" t="e">
        <f>AVERAGE(AG6:AG36)</f>
        <v>#DIV/0!</v>
      </c>
      <c r="AH42" s="21"/>
      <c r="AI42" s="21">
        <f>AVERAGE(AI6:AI36)</f>
        <v>57.333225806451615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>
        <f>AVERAGE(M6:M35)</f>
        <v>0</v>
      </c>
      <c r="N43" s="85"/>
      <c r="O43" s="85"/>
      <c r="P43" s="33">
        <f>AVERAGE(P6:P36)</f>
        <v>0</v>
      </c>
      <c r="Q43" s="85"/>
      <c r="R43" s="86"/>
      <c r="S43" s="40">
        <f>AVERAGE(S6:S35)</f>
        <v>0</v>
      </c>
      <c r="T43" s="100"/>
      <c r="U43" s="90"/>
      <c r="V43" s="40">
        <f>AVERAGE(V6:V36)</f>
        <v>0</v>
      </c>
      <c r="W43" s="99"/>
      <c r="X43" s="99"/>
      <c r="Y43" s="40">
        <f>AVERAGE(Y6:Y36)</f>
        <v>0</v>
      </c>
      <c r="Z43" s="99"/>
      <c r="AA43" s="99"/>
      <c r="AB43" s="40">
        <f>AVERAGE(AB6:AB36)</f>
        <v>0</v>
      </c>
      <c r="AC43" s="99"/>
      <c r="AD43" s="99"/>
      <c r="AE43" s="42">
        <f>AVERAGE(AE6:AE36)</f>
        <v>0</v>
      </c>
      <c r="AF43" s="99"/>
      <c r="AG43" s="99"/>
      <c r="AH43" s="42">
        <f>AVERAGE(AH6:AH36)</f>
        <v>0</v>
      </c>
      <c r="AI43" s="99"/>
      <c r="AJ43" s="99"/>
      <c r="AK43" s="42">
        <f>AVERAGE(AK6:AK36)</f>
        <v>0</v>
      </c>
    </row>
    <row r="44" spans="1:37" ht="13.5" thickBot="1">
      <c r="A44" s="5" t="s">
        <v>22</v>
      </c>
      <c r="B44" s="80">
        <f>AVERAGE(B43:AK43)</f>
        <v>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111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2008-01-07T12:28:30Z</dcterms:modified>
  <cp:category/>
  <cp:version/>
  <cp:contentType/>
  <cp:contentStatus/>
</cp:coreProperties>
</file>