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<sst xmlns="http://schemas.openxmlformats.org/spreadsheetml/2006/main" count="73" uniqueCount="27">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</sst>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F19" sqref="F19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28125" style="0" customWidth="1"/>
    <col min="24" max="24" width="7.0039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34"/>
      <c r="AL1" s="45"/>
    </row>
    <row r="2" spans="1:37" ht="24.75" customHeight="1" thickBot="1">
      <c r="A2" s="14"/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28"/>
      <c r="T2" s="100" t="s">
        <v>25</v>
      </c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35"/>
    </row>
    <row r="3" spans="1:37" s="1" customFormat="1" ht="12.75">
      <c r="A3" s="15"/>
      <c r="B3" s="98" t="s">
        <v>1</v>
      </c>
      <c r="C3" s="99"/>
      <c r="D3" s="30"/>
      <c r="E3" s="98" t="s">
        <v>2</v>
      </c>
      <c r="F3" s="99"/>
      <c r="G3" s="30"/>
      <c r="H3" s="98" t="s">
        <v>3</v>
      </c>
      <c r="I3" s="99"/>
      <c r="J3" s="30"/>
      <c r="K3" s="98" t="s">
        <v>4</v>
      </c>
      <c r="L3" s="99"/>
      <c r="M3" s="30"/>
      <c r="N3" s="98" t="s">
        <v>5</v>
      </c>
      <c r="O3" s="99"/>
      <c r="P3" s="30"/>
      <c r="Q3" s="98" t="s">
        <v>6</v>
      </c>
      <c r="R3" s="99"/>
      <c r="S3" s="32"/>
      <c r="T3" s="86" t="s">
        <v>7</v>
      </c>
      <c r="U3" s="86"/>
      <c r="V3" s="29"/>
      <c r="W3" s="86" t="s">
        <v>8</v>
      </c>
      <c r="X3" s="86"/>
      <c r="Y3" s="29"/>
      <c r="Z3" s="86" t="s">
        <v>9</v>
      </c>
      <c r="AA3" s="86"/>
      <c r="AB3" s="29"/>
      <c r="AC3" s="86" t="s">
        <v>10</v>
      </c>
      <c r="AD3" s="86"/>
      <c r="AE3" s="29"/>
      <c r="AF3" s="86" t="s">
        <v>11</v>
      </c>
      <c r="AG3" s="86"/>
      <c r="AH3" s="29"/>
      <c r="AI3" s="86" t="s">
        <v>12</v>
      </c>
      <c r="AJ3" s="96"/>
      <c r="AK3" s="38"/>
    </row>
    <row r="4" spans="1:37" ht="22.5" customHeight="1" thickBot="1">
      <c r="A4" s="2" t="s">
        <v>0</v>
      </c>
      <c r="B4" s="89" t="s">
        <v>14</v>
      </c>
      <c r="C4" s="90"/>
      <c r="D4" s="31"/>
      <c r="E4" s="89" t="s">
        <v>14</v>
      </c>
      <c r="F4" s="90"/>
      <c r="G4" s="31"/>
      <c r="H4" s="89" t="s">
        <v>14</v>
      </c>
      <c r="I4" s="90"/>
      <c r="J4" s="31"/>
      <c r="K4" s="89" t="s">
        <v>14</v>
      </c>
      <c r="L4" s="90"/>
      <c r="M4" s="31"/>
      <c r="N4" s="89" t="s">
        <v>14</v>
      </c>
      <c r="O4" s="90"/>
      <c r="P4" s="31"/>
      <c r="Q4" s="89" t="s">
        <v>14</v>
      </c>
      <c r="R4" s="90"/>
      <c r="S4" s="31"/>
      <c r="T4" s="89" t="s">
        <v>14</v>
      </c>
      <c r="U4" s="90"/>
      <c r="V4" s="31"/>
      <c r="W4" s="89" t="s">
        <v>14</v>
      </c>
      <c r="X4" s="90"/>
      <c r="Y4" s="31"/>
      <c r="Z4" s="89" t="s">
        <v>14</v>
      </c>
      <c r="AA4" s="90"/>
      <c r="AB4" s="31"/>
      <c r="AC4" s="89" t="s">
        <v>14</v>
      </c>
      <c r="AD4" s="90"/>
      <c r="AE4" s="31"/>
      <c r="AF4" s="89" t="s">
        <v>14</v>
      </c>
      <c r="AG4" s="90"/>
      <c r="AH4" s="31"/>
      <c r="AI4" s="89" t="s">
        <v>14</v>
      </c>
      <c r="AJ4" s="97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12.2350990275542</v>
      </c>
      <c r="C6" s="57">
        <v>8.03149287899335</v>
      </c>
      <c r="D6" s="53">
        <f aca="true" t="shared" si="0" ref="D6:D36">C6/B6</f>
        <v>0.6564305577671198</v>
      </c>
      <c r="E6" s="54"/>
      <c r="F6" s="51"/>
      <c r="G6" s="53" t="e">
        <f aca="true" t="shared" si="1" ref="G6:G33">F6/E6</f>
        <v>#DIV/0!</v>
      </c>
      <c r="H6" s="71"/>
      <c r="I6" s="57"/>
      <c r="J6" s="53" t="e">
        <f aca="true" t="shared" si="2" ref="J6:J36">I6/H6</f>
        <v>#DIV/0!</v>
      </c>
      <c r="K6" s="57"/>
      <c r="L6" s="75"/>
      <c r="M6" s="53" t="e">
        <f aca="true" t="shared" si="3" ref="M6:M35">L6/K6</f>
        <v>#DIV/0!</v>
      </c>
      <c r="N6" s="57"/>
      <c r="O6" s="75"/>
      <c r="P6" s="53" t="e">
        <f aca="true" t="shared" si="4" ref="P6:P36">O6/N6</f>
        <v>#DIV/0!</v>
      </c>
      <c r="Q6" s="57"/>
      <c r="R6" s="75"/>
      <c r="S6" s="53" t="e">
        <f>R6/Q6</f>
        <v>#DIV/0!</v>
      </c>
      <c r="T6" s="57"/>
      <c r="U6" s="75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5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7">
        <v>16.490272462368</v>
      </c>
      <c r="C7" s="52">
        <v>9.7771471341451</v>
      </c>
      <c r="D7" s="53">
        <f t="shared" si="0"/>
        <v>0.5929039169278287</v>
      </c>
      <c r="E7" s="79"/>
      <c r="F7" s="41"/>
      <c r="G7" s="53" t="e">
        <f t="shared" si="1"/>
        <v>#DIV/0!</v>
      </c>
      <c r="H7" s="71"/>
      <c r="I7" s="52"/>
      <c r="J7" s="53" t="e">
        <f t="shared" si="2"/>
        <v>#DIV/0!</v>
      </c>
      <c r="K7" s="52"/>
      <c r="L7" s="52"/>
      <c r="M7" s="53" t="e">
        <f t="shared" si="3"/>
        <v>#DIV/0!</v>
      </c>
      <c r="N7" s="52"/>
      <c r="O7" s="52"/>
      <c r="P7" s="53" t="e">
        <f t="shared" si="4"/>
        <v>#DIV/0!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7">
        <v>17.2689947287242</v>
      </c>
      <c r="C8" s="52">
        <v>12.0620798667272</v>
      </c>
      <c r="D8" s="53">
        <f t="shared" si="0"/>
        <v>0.6984818778515154</v>
      </c>
      <c r="E8" s="72"/>
      <c r="F8" s="41"/>
      <c r="G8" s="53" t="e">
        <f t="shared" si="1"/>
        <v>#DIV/0!</v>
      </c>
      <c r="H8" s="71"/>
      <c r="I8" s="52"/>
      <c r="J8" s="53" t="e">
        <f t="shared" si="2"/>
        <v>#DIV/0!</v>
      </c>
      <c r="K8" s="52"/>
      <c r="L8" s="52"/>
      <c r="M8" s="53" t="e">
        <f t="shared" si="3"/>
        <v>#DIV/0!</v>
      </c>
      <c r="N8" s="52"/>
      <c r="O8" s="52"/>
      <c r="P8" s="53" t="e">
        <f t="shared" si="4"/>
        <v>#DIV/0!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7">
        <v>26.6487707297007</v>
      </c>
      <c r="C9" s="52">
        <v>19.9594847361247</v>
      </c>
      <c r="D9" s="53">
        <f t="shared" si="0"/>
        <v>0.748983318539319</v>
      </c>
      <c r="E9" s="72"/>
      <c r="F9" s="41"/>
      <c r="G9" s="53" t="e">
        <f t="shared" si="1"/>
        <v>#DIV/0!</v>
      </c>
      <c r="H9" s="71"/>
      <c r="I9" s="52"/>
      <c r="J9" s="53" t="e">
        <f t="shared" si="2"/>
        <v>#DIV/0!</v>
      </c>
      <c r="K9" s="52"/>
      <c r="L9" s="52"/>
      <c r="M9" s="53" t="e">
        <f t="shared" si="3"/>
        <v>#DIV/0!</v>
      </c>
      <c r="N9" s="52"/>
      <c r="O9" s="52"/>
      <c r="P9" s="53" t="e">
        <f t="shared" si="4"/>
        <v>#DIV/0!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7">
        <v>26.4645166397095</v>
      </c>
      <c r="C10" s="52">
        <v>22.7922726074855</v>
      </c>
      <c r="D10" s="53">
        <f t="shared" si="0"/>
        <v>0.8612389531908597</v>
      </c>
      <c r="E10" s="72"/>
      <c r="F10" s="41"/>
      <c r="G10" s="53" t="e">
        <f t="shared" si="1"/>
        <v>#DIV/0!</v>
      </c>
      <c r="H10" s="71"/>
      <c r="I10" s="52"/>
      <c r="J10" s="53" t="e">
        <f t="shared" si="2"/>
        <v>#DIV/0!</v>
      </c>
      <c r="K10" s="52"/>
      <c r="L10" s="52"/>
      <c r="M10" s="53" t="e">
        <f t="shared" si="3"/>
        <v>#DIV/0!</v>
      </c>
      <c r="N10" s="52"/>
      <c r="O10" s="52"/>
      <c r="P10" s="53" t="e">
        <f t="shared" si="4"/>
        <v>#DIV/0!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7">
        <v>11.3157166341941</v>
      </c>
      <c r="C11" s="52">
        <v>6.83679323146741</v>
      </c>
      <c r="D11" s="53">
        <f t="shared" si="0"/>
        <v>0.6041856165616437</v>
      </c>
      <c r="E11" s="72"/>
      <c r="F11" s="41"/>
      <c r="G11" s="53" t="e">
        <f t="shared" si="1"/>
        <v>#DIV/0!</v>
      </c>
      <c r="H11" s="71"/>
      <c r="I11" s="52"/>
      <c r="J11" s="53" t="e">
        <f t="shared" si="2"/>
        <v>#DIV/0!</v>
      </c>
      <c r="K11" s="52"/>
      <c r="L11" s="52"/>
      <c r="M11" s="53" t="e">
        <f t="shared" si="3"/>
        <v>#DIV/0!</v>
      </c>
      <c r="N11" s="52"/>
      <c r="O11" s="52"/>
      <c r="P11" s="53" t="e">
        <f t="shared" si="4"/>
        <v>#DIV/0!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7">
        <v>16.8289029598236</v>
      </c>
      <c r="C12" s="52">
        <v>12.5206486185392</v>
      </c>
      <c r="D12" s="53">
        <f t="shared" si="0"/>
        <v>0.7439967209051184</v>
      </c>
      <c r="E12" s="72"/>
      <c r="F12" s="41"/>
      <c r="G12" s="53" t="e">
        <f t="shared" si="1"/>
        <v>#DIV/0!</v>
      </c>
      <c r="H12" s="71"/>
      <c r="I12" s="52"/>
      <c r="J12" s="53" t="e">
        <f t="shared" si="2"/>
        <v>#DIV/0!</v>
      </c>
      <c r="K12" s="52"/>
      <c r="L12" s="52"/>
      <c r="M12" s="53" t="e">
        <f t="shared" si="3"/>
        <v>#DIV/0!</v>
      </c>
      <c r="N12" s="52"/>
      <c r="O12" s="52"/>
      <c r="P12" s="53" t="e">
        <f t="shared" si="4"/>
        <v>#DIV/0!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/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7">
        <v>16.7146493593852</v>
      </c>
      <c r="C13" s="52">
        <v>14.2766568263372</v>
      </c>
      <c r="D13" s="53">
        <f t="shared" si="0"/>
        <v>0.8541403722789389</v>
      </c>
      <c r="E13" s="72"/>
      <c r="F13" s="41"/>
      <c r="G13" s="53" t="e">
        <f t="shared" si="1"/>
        <v>#DIV/0!</v>
      </c>
      <c r="H13" s="71"/>
      <c r="I13" s="52"/>
      <c r="J13" s="53" t="e">
        <f t="shared" si="2"/>
        <v>#DIV/0!</v>
      </c>
      <c r="K13" s="52"/>
      <c r="L13" s="52"/>
      <c r="M13" s="53" t="e">
        <f t="shared" si="3"/>
        <v>#DIV/0!</v>
      </c>
      <c r="N13" s="52"/>
      <c r="O13" s="52"/>
      <c r="P13" s="53" t="e">
        <f t="shared" si="4"/>
        <v>#DIV/0!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/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7">
        <v>19.8795081774394</v>
      </c>
      <c r="C14" s="52">
        <v>15.3285865585009</v>
      </c>
      <c r="D14" s="53">
        <f t="shared" si="0"/>
        <v>0.7710747379503486</v>
      </c>
      <c r="E14" s="72"/>
      <c r="F14" s="41"/>
      <c r="G14" s="53" t="e">
        <f t="shared" si="1"/>
        <v>#DIV/0!</v>
      </c>
      <c r="H14" s="72"/>
      <c r="I14" s="52"/>
      <c r="J14" s="53" t="e">
        <f t="shared" si="2"/>
        <v>#DIV/0!</v>
      </c>
      <c r="K14" s="52"/>
      <c r="L14" s="52"/>
      <c r="M14" s="53" t="e">
        <f t="shared" si="3"/>
        <v>#DIV/0!</v>
      </c>
      <c r="N14" s="52"/>
      <c r="O14" s="52"/>
      <c r="P14" s="53" t="e">
        <f t="shared" si="4"/>
        <v>#DIV/0!</v>
      </c>
      <c r="Q14" s="52"/>
      <c r="R14" s="52"/>
      <c r="S14" s="53" t="e">
        <f t="shared" si="10"/>
        <v>#DIV/0!</v>
      </c>
      <c r="T14" s="52"/>
      <c r="U14" s="52"/>
      <c r="V14" s="53"/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7">
        <v>16.5696754058202</v>
      </c>
      <c r="C15" s="52">
        <v>13.4075403412183</v>
      </c>
      <c r="D15" s="53">
        <f t="shared" si="0"/>
        <v>0.8091613150435537</v>
      </c>
      <c r="E15" s="72"/>
      <c r="F15" s="41"/>
      <c r="G15" s="53" t="e">
        <f t="shared" si="1"/>
        <v>#DIV/0!</v>
      </c>
      <c r="H15" s="72"/>
      <c r="I15" s="52"/>
      <c r="J15" s="53" t="e">
        <f t="shared" si="2"/>
        <v>#DIV/0!</v>
      </c>
      <c r="K15" s="52"/>
      <c r="L15" s="52"/>
      <c r="M15" s="53" t="e">
        <f t="shared" si="3"/>
        <v>#DIV/0!</v>
      </c>
      <c r="N15" s="52"/>
      <c r="O15" s="52"/>
      <c r="P15" s="53" t="e">
        <f t="shared" si="4"/>
        <v>#DIV/0!</v>
      </c>
      <c r="Q15" s="52"/>
      <c r="R15" s="52"/>
      <c r="S15" s="53" t="e">
        <f t="shared" si="10"/>
        <v>#DIV/0!</v>
      </c>
      <c r="T15" s="52"/>
      <c r="U15" s="52"/>
      <c r="V15" s="53"/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7">
        <v>28.650972922643</v>
      </c>
      <c r="C16" s="52">
        <v>23.0091851949692</v>
      </c>
      <c r="D16" s="53">
        <f t="shared" si="0"/>
        <v>0.8030856493806858</v>
      </c>
      <c r="E16" s="72"/>
      <c r="F16" s="41"/>
      <c r="G16" s="53" t="e">
        <f t="shared" si="1"/>
        <v>#DIV/0!</v>
      </c>
      <c r="H16" s="72"/>
      <c r="I16" s="52"/>
      <c r="J16" s="53" t="e">
        <f t="shared" si="2"/>
        <v>#DIV/0!</v>
      </c>
      <c r="K16" s="52"/>
      <c r="L16" s="52"/>
      <c r="M16" s="53" t="e">
        <f t="shared" si="3"/>
        <v>#DIV/0!</v>
      </c>
      <c r="N16" s="52"/>
      <c r="O16" s="52"/>
      <c r="P16" s="53" t="e">
        <f t="shared" si="4"/>
        <v>#DIV/0!</v>
      </c>
      <c r="Q16" s="52"/>
      <c r="R16" s="52"/>
      <c r="S16" s="53" t="e">
        <f t="shared" si="10"/>
        <v>#DIV/0!</v>
      </c>
      <c r="T16" s="52"/>
      <c r="U16" s="52"/>
      <c r="V16" s="53"/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7"/>
      <c r="C17" s="52">
        <v>13.3743473788102</v>
      </c>
      <c r="D17" s="53"/>
      <c r="E17" s="72"/>
      <c r="F17" s="41"/>
      <c r="G17" s="53" t="e">
        <f t="shared" si="1"/>
        <v>#DIV/0!</v>
      </c>
      <c r="H17" s="72"/>
      <c r="I17" s="52"/>
      <c r="J17" s="53" t="e">
        <f t="shared" si="2"/>
        <v>#DIV/0!</v>
      </c>
      <c r="K17" s="52"/>
      <c r="L17" s="52"/>
      <c r="M17" s="53" t="e">
        <f t="shared" si="3"/>
        <v>#DIV/0!</v>
      </c>
      <c r="N17" s="52"/>
      <c r="O17" s="52"/>
      <c r="P17" s="53" t="e">
        <f t="shared" si="4"/>
        <v>#DIV/0!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7"/>
      <c r="C18" s="52">
        <v>6.70362334201733</v>
      </c>
      <c r="D18" s="53"/>
      <c r="E18" s="72"/>
      <c r="F18" s="41"/>
      <c r="G18" s="53" t="e">
        <f t="shared" si="1"/>
        <v>#DIV/0!</v>
      </c>
      <c r="H18" s="72"/>
      <c r="I18" s="52"/>
      <c r="J18" s="53" t="e">
        <f t="shared" si="2"/>
        <v>#DIV/0!</v>
      </c>
      <c r="K18" s="52"/>
      <c r="L18" s="52"/>
      <c r="M18" s="53" t="e">
        <f t="shared" si="3"/>
        <v>#DIV/0!</v>
      </c>
      <c r="N18" s="52"/>
      <c r="O18" s="52"/>
      <c r="P18" s="53" t="e">
        <f t="shared" si="4"/>
        <v>#DIV/0!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7"/>
      <c r="C19" s="52">
        <v>10.1179184317589</v>
      </c>
      <c r="D19" s="53"/>
      <c r="E19" s="72"/>
      <c r="F19" s="41"/>
      <c r="G19" s="53" t="e">
        <f t="shared" si="1"/>
        <v>#DIV/0!</v>
      </c>
      <c r="H19" s="72"/>
      <c r="I19" s="52"/>
      <c r="J19" s="53" t="e">
        <f t="shared" si="2"/>
        <v>#DIV/0!</v>
      </c>
      <c r="K19" s="52"/>
      <c r="L19" s="52"/>
      <c r="M19" s="53" t="e">
        <f t="shared" si="3"/>
        <v>#DIV/0!</v>
      </c>
      <c r="N19" s="52"/>
      <c r="O19" s="52"/>
      <c r="P19" s="53" t="e">
        <f t="shared" si="4"/>
        <v>#DIV/0!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7">
        <v>25.4277918140094</v>
      </c>
      <c r="C20" s="52">
        <v>15.65206605196</v>
      </c>
      <c r="D20" s="53">
        <f t="shared" si="0"/>
        <v>0.6155495595703485</v>
      </c>
      <c r="E20" s="72"/>
      <c r="F20" s="41"/>
      <c r="G20" s="53" t="e">
        <f t="shared" si="1"/>
        <v>#DIV/0!</v>
      </c>
      <c r="H20" s="72"/>
      <c r="I20" s="52"/>
      <c r="J20" s="53" t="e">
        <f t="shared" si="2"/>
        <v>#DIV/0!</v>
      </c>
      <c r="K20" s="52"/>
      <c r="L20" s="52"/>
      <c r="M20" s="53" t="e">
        <f t="shared" si="3"/>
        <v>#DIV/0!</v>
      </c>
      <c r="N20" s="52"/>
      <c r="O20" s="52"/>
      <c r="P20" s="53" t="e">
        <f t="shared" si="4"/>
        <v>#DIV/0!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/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7">
        <v>27.231746117274</v>
      </c>
      <c r="C21" s="52">
        <v>17.9298392534256</v>
      </c>
      <c r="D21" s="53">
        <f t="shared" si="0"/>
        <v>0.6584168042772737</v>
      </c>
      <c r="E21" s="52"/>
      <c r="F21" s="52"/>
      <c r="G21" s="53" t="e">
        <f t="shared" si="1"/>
        <v>#DIV/0!</v>
      </c>
      <c r="H21" s="52"/>
      <c r="I21" s="52"/>
      <c r="J21" s="53" t="e">
        <f t="shared" si="2"/>
        <v>#DIV/0!</v>
      </c>
      <c r="K21" s="52"/>
      <c r="L21" s="52"/>
      <c r="M21" s="53" t="e">
        <f t="shared" si="3"/>
        <v>#DIV/0!</v>
      </c>
      <c r="N21" s="52"/>
      <c r="O21" s="52"/>
      <c r="P21" s="53" t="e">
        <f t="shared" si="4"/>
        <v>#DIV/0!</v>
      </c>
      <c r="Q21" s="52"/>
      <c r="R21" s="81"/>
      <c r="S21" s="53" t="e">
        <f t="shared" si="12"/>
        <v>#DIV/0!</v>
      </c>
      <c r="T21" s="52"/>
      <c r="U21" s="52"/>
      <c r="V21" s="53"/>
      <c r="W21" s="52"/>
      <c r="X21" s="52"/>
      <c r="Y21" s="53" t="e">
        <f t="shared" si="11"/>
        <v>#DIV/0!</v>
      </c>
      <c r="Z21" s="52"/>
      <c r="AA21" s="81"/>
      <c r="AB21" s="53" t="e">
        <f t="shared" si="6"/>
        <v>#DIV/0!</v>
      </c>
      <c r="AC21" s="52"/>
      <c r="AD21" s="52"/>
      <c r="AE21" s="53"/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7">
        <v>18.0664611260096</v>
      </c>
      <c r="C22" s="52">
        <v>12.4164938926697</v>
      </c>
      <c r="D22" s="53">
        <f t="shared" si="0"/>
        <v>0.6872676284562529</v>
      </c>
      <c r="E22" s="52"/>
      <c r="F22" s="52"/>
      <c r="G22" s="53" t="e">
        <f t="shared" si="1"/>
        <v>#DIV/0!</v>
      </c>
      <c r="H22" s="52"/>
      <c r="I22" s="52"/>
      <c r="J22" s="53" t="e">
        <f t="shared" si="2"/>
        <v>#DIV/0!</v>
      </c>
      <c r="K22" s="52"/>
      <c r="L22" s="52"/>
      <c r="M22" s="53" t="e">
        <f t="shared" si="3"/>
        <v>#DIV/0!</v>
      </c>
      <c r="N22" s="52"/>
      <c r="O22" s="52"/>
      <c r="P22" s="53" t="e">
        <f t="shared" si="4"/>
        <v>#DIV/0!</v>
      </c>
      <c r="Q22" s="52"/>
      <c r="R22" s="52"/>
      <c r="S22" s="53" t="e">
        <f t="shared" si="12"/>
        <v>#DIV/0!</v>
      </c>
      <c r="T22" s="52"/>
      <c r="U22" s="52"/>
      <c r="V22" s="53"/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/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7">
        <v>24.9551659226418</v>
      </c>
      <c r="C23" s="73">
        <v>16.4612772464752</v>
      </c>
      <c r="D23" s="53">
        <f t="shared" si="0"/>
        <v>0.6596340532258251</v>
      </c>
      <c r="E23" s="73"/>
      <c r="F23" s="52"/>
      <c r="G23" s="53" t="e">
        <f t="shared" si="1"/>
        <v>#DIV/0!</v>
      </c>
      <c r="H23" s="73"/>
      <c r="I23" s="52"/>
      <c r="J23" s="53" t="e">
        <f t="shared" si="2"/>
        <v>#DIV/0!</v>
      </c>
      <c r="K23" s="52"/>
      <c r="L23" s="52"/>
      <c r="M23" s="53" t="e">
        <f t="shared" si="3"/>
        <v>#DIV/0!</v>
      </c>
      <c r="N23" s="52"/>
      <c r="O23" s="52"/>
      <c r="P23" s="53" t="e">
        <f t="shared" si="4"/>
        <v>#DIV/0!</v>
      </c>
      <c r="Q23" s="52"/>
      <c r="R23" s="52"/>
      <c r="S23" s="53" t="e">
        <f t="shared" si="12"/>
        <v>#DIV/0!</v>
      </c>
      <c r="T23" s="52"/>
      <c r="U23" s="52"/>
      <c r="V23" s="53"/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/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7">
        <v>23.1771323680878</v>
      </c>
      <c r="C24" s="73">
        <v>15.555556277434</v>
      </c>
      <c r="D24" s="53">
        <f t="shared" si="0"/>
        <v>0.6711596598918416</v>
      </c>
      <c r="E24" s="73"/>
      <c r="F24" s="52"/>
      <c r="G24" s="53" t="e">
        <f t="shared" si="1"/>
        <v>#DIV/0!</v>
      </c>
      <c r="H24" s="73"/>
      <c r="I24" s="52"/>
      <c r="J24" s="53" t="e">
        <f t="shared" si="2"/>
        <v>#DIV/0!</v>
      </c>
      <c r="K24" s="52"/>
      <c r="L24" s="52"/>
      <c r="M24" s="53" t="e">
        <f t="shared" si="3"/>
        <v>#DIV/0!</v>
      </c>
      <c r="N24" s="52"/>
      <c r="O24" s="52"/>
      <c r="P24" s="53" t="e">
        <f t="shared" si="4"/>
        <v>#DIV/0!</v>
      </c>
      <c r="Q24" s="52"/>
      <c r="R24" s="52"/>
      <c r="S24" s="53" t="e">
        <f t="shared" si="12"/>
        <v>#DIV/0!</v>
      </c>
      <c r="T24" s="52"/>
      <c r="U24" s="52"/>
      <c r="V24" s="53"/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/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7">
        <v>14.2607128222783</v>
      </c>
      <c r="C25" s="73">
        <v>11.6765578985214</v>
      </c>
      <c r="D25" s="53">
        <f t="shared" si="0"/>
        <v>0.8187920228139021</v>
      </c>
      <c r="E25" s="73"/>
      <c r="F25" s="52"/>
      <c r="G25" s="53" t="e">
        <f t="shared" si="1"/>
        <v>#DIV/0!</v>
      </c>
      <c r="H25" s="73"/>
      <c r="I25" s="52"/>
      <c r="J25" s="53" t="e">
        <f t="shared" si="2"/>
        <v>#DIV/0!</v>
      </c>
      <c r="K25" s="52"/>
      <c r="L25" s="52"/>
      <c r="M25" s="53" t="e">
        <f t="shared" si="3"/>
        <v>#DIV/0!</v>
      </c>
      <c r="N25" s="56"/>
      <c r="O25" s="52"/>
      <c r="P25" s="53" t="e">
        <f t="shared" si="4"/>
        <v>#DIV/0!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/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7">
        <v>13.1067997614543</v>
      </c>
      <c r="C26" s="73">
        <v>9.72917968034744</v>
      </c>
      <c r="D26" s="53">
        <f t="shared" si="0"/>
        <v>0.7423001691808797</v>
      </c>
      <c r="E26" s="73"/>
      <c r="F26" s="52"/>
      <c r="G26" s="53" t="e">
        <f t="shared" si="1"/>
        <v>#DIV/0!</v>
      </c>
      <c r="H26" s="73"/>
      <c r="I26" s="52"/>
      <c r="J26" s="53" t="e">
        <f t="shared" si="2"/>
        <v>#DIV/0!</v>
      </c>
      <c r="K26" s="74"/>
      <c r="L26" s="52"/>
      <c r="M26" s="53" t="e">
        <f t="shared" si="3"/>
        <v>#DIV/0!</v>
      </c>
      <c r="N26" s="52"/>
      <c r="O26" s="52"/>
      <c r="P26" s="53" t="e">
        <f t="shared" si="4"/>
        <v>#DIV/0!</v>
      </c>
      <c r="Q26" s="74"/>
      <c r="R26" s="52"/>
      <c r="S26" s="53" t="e">
        <f t="shared" si="12"/>
        <v>#DIV/0!</v>
      </c>
      <c r="T26" s="74"/>
      <c r="U26" s="52"/>
      <c r="V26" s="53" t="e">
        <f t="shared" si="5"/>
        <v>#DIV/0!</v>
      </c>
      <c r="W26" s="74"/>
      <c r="X26" s="52"/>
      <c r="Y26" s="53" t="e">
        <f t="shared" si="11"/>
        <v>#DIV/0!</v>
      </c>
      <c r="Z26" s="74"/>
      <c r="AA26" s="52"/>
      <c r="AB26" s="53" t="e">
        <f t="shared" si="6"/>
        <v>#DIV/0!</v>
      </c>
      <c r="AC26" s="74"/>
      <c r="AD26" s="74"/>
      <c r="AE26" s="53" t="e">
        <f t="shared" si="7"/>
        <v>#DIV/0!</v>
      </c>
      <c r="AF26" s="74"/>
      <c r="AG26" s="74"/>
      <c r="AH26" s="53"/>
      <c r="AI26" s="74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7">
        <v>17.9496529698372</v>
      </c>
      <c r="C27" s="73">
        <v>11.9348448316256</v>
      </c>
      <c r="D27" s="53">
        <f t="shared" si="0"/>
        <v>0.6649067172318623</v>
      </c>
      <c r="E27" s="73"/>
      <c r="F27" s="52"/>
      <c r="G27" s="53" t="e">
        <f t="shared" si="1"/>
        <v>#DIV/0!</v>
      </c>
      <c r="H27" s="73"/>
      <c r="I27" s="52"/>
      <c r="J27" s="53" t="e">
        <f t="shared" si="2"/>
        <v>#DIV/0!</v>
      </c>
      <c r="K27" s="52"/>
      <c r="L27" s="52"/>
      <c r="M27" s="53" t="e">
        <f t="shared" si="3"/>
        <v>#DIV/0!</v>
      </c>
      <c r="N27" s="75"/>
      <c r="O27" s="52"/>
      <c r="P27" s="53" t="e">
        <f t="shared" si="4"/>
        <v>#DIV/0!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7">
        <v>25.2152337829272</v>
      </c>
      <c r="C28" s="73">
        <v>11.351941054066</v>
      </c>
      <c r="D28" s="53">
        <f t="shared" si="0"/>
        <v>0.4502016975845849</v>
      </c>
      <c r="E28" s="73"/>
      <c r="F28" s="52"/>
      <c r="G28" s="53" t="e">
        <f t="shared" si="1"/>
        <v>#DIV/0!</v>
      </c>
      <c r="H28" s="73"/>
      <c r="I28" s="52"/>
      <c r="J28" s="53" t="e">
        <f t="shared" si="2"/>
        <v>#DIV/0!</v>
      </c>
      <c r="K28" s="52"/>
      <c r="L28" s="52"/>
      <c r="M28" s="53" t="e">
        <f t="shared" si="3"/>
        <v>#DIV/0!</v>
      </c>
      <c r="N28" s="52"/>
      <c r="O28" s="52"/>
      <c r="P28" s="53" t="e">
        <f t="shared" si="4"/>
        <v>#DIV/0!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7">
        <v>20.016752521197</v>
      </c>
      <c r="C29" s="73">
        <v>8.28156727552414</v>
      </c>
      <c r="D29" s="53">
        <f t="shared" si="0"/>
        <v>0.4137318112293324</v>
      </c>
      <c r="E29" s="73"/>
      <c r="F29" s="52"/>
      <c r="G29" s="53"/>
      <c r="H29" s="73"/>
      <c r="I29" s="52"/>
      <c r="J29" s="53" t="e">
        <f t="shared" si="2"/>
        <v>#DIV/0!</v>
      </c>
      <c r="K29" s="52"/>
      <c r="L29" s="52"/>
      <c r="M29" s="53" t="e">
        <f t="shared" si="3"/>
        <v>#DIV/0!</v>
      </c>
      <c r="N29" s="52"/>
      <c r="O29" s="52"/>
      <c r="P29" s="53" t="e">
        <f t="shared" si="4"/>
        <v>#DIV/0!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7">
        <v>23.3536994059881</v>
      </c>
      <c r="C30" s="73">
        <v>12.4902669588725</v>
      </c>
      <c r="D30" s="53">
        <f t="shared" si="0"/>
        <v>0.534830338514586</v>
      </c>
      <c r="E30" s="73"/>
      <c r="F30" s="56"/>
      <c r="G30" s="53"/>
      <c r="H30" s="73"/>
      <c r="I30" s="52"/>
      <c r="J30" s="53" t="e">
        <f t="shared" si="2"/>
        <v>#DIV/0!</v>
      </c>
      <c r="K30" s="52"/>
      <c r="L30" s="52"/>
      <c r="M30" s="53" t="e">
        <f t="shared" si="3"/>
        <v>#DIV/0!</v>
      </c>
      <c r="N30" s="52"/>
      <c r="O30" s="52"/>
      <c r="P30" s="53" t="e">
        <f t="shared" si="4"/>
        <v>#DIV/0!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7">
        <v>24.3023821910222</v>
      </c>
      <c r="C31" s="52">
        <v>11.7186424136162</v>
      </c>
      <c r="D31" s="53">
        <f t="shared" si="0"/>
        <v>0.48220138756377995</v>
      </c>
      <c r="E31" s="52"/>
      <c r="F31" s="56"/>
      <c r="G31" s="53"/>
      <c r="H31" s="52"/>
      <c r="I31" s="52"/>
      <c r="J31" s="53" t="e">
        <f t="shared" si="2"/>
        <v>#DIV/0!</v>
      </c>
      <c r="K31" s="52"/>
      <c r="L31" s="52"/>
      <c r="M31" s="53" t="e">
        <f t="shared" si="3"/>
        <v>#DIV/0!</v>
      </c>
      <c r="N31" s="52"/>
      <c r="O31" s="52"/>
      <c r="P31" s="53" t="e">
        <f t="shared" si="4"/>
        <v>#DIV/0!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7">
        <v>12.1860426863035</v>
      </c>
      <c r="C32" s="52">
        <v>4.51621776819229</v>
      </c>
      <c r="D32" s="53">
        <f t="shared" si="0"/>
        <v>0.3706057728870663</v>
      </c>
      <c r="E32" s="73"/>
      <c r="F32" s="56"/>
      <c r="G32" s="53" t="e">
        <f t="shared" si="1"/>
        <v>#DIV/0!</v>
      </c>
      <c r="H32" s="73"/>
      <c r="I32" s="52"/>
      <c r="J32" s="53" t="e">
        <f t="shared" si="2"/>
        <v>#DIV/0!</v>
      </c>
      <c r="K32" s="52"/>
      <c r="L32" s="52"/>
      <c r="M32" s="53" t="e">
        <f t="shared" si="3"/>
        <v>#DIV/0!</v>
      </c>
      <c r="N32" s="52"/>
      <c r="O32" s="52"/>
      <c r="P32" s="53" t="e">
        <f t="shared" si="4"/>
        <v>#DIV/0!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7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7">
        <v>23.2495843172073</v>
      </c>
      <c r="C33" s="52">
        <v>15.2155898809433</v>
      </c>
      <c r="D33" s="53">
        <f t="shared" si="0"/>
        <v>0.6544456740967216</v>
      </c>
      <c r="E33" s="73"/>
      <c r="F33" s="56"/>
      <c r="G33" s="53" t="e">
        <f t="shared" si="1"/>
        <v>#DIV/0!</v>
      </c>
      <c r="H33" s="73"/>
      <c r="I33" s="52"/>
      <c r="J33" s="53" t="e">
        <f t="shared" si="2"/>
        <v>#DIV/0!</v>
      </c>
      <c r="K33" s="52"/>
      <c r="L33" s="52"/>
      <c r="M33" s="53" t="e">
        <f t="shared" si="3"/>
        <v>#DIV/0!</v>
      </c>
      <c r="N33" s="52"/>
      <c r="O33" s="52"/>
      <c r="P33" s="53" t="e">
        <f t="shared" si="4"/>
        <v>#DIV/0!</v>
      </c>
      <c r="Q33" s="52"/>
      <c r="R33" s="52"/>
      <c r="S33" s="53" t="e">
        <f>R33/Q33</f>
        <v>#DIV/0!</v>
      </c>
      <c r="T33" s="77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7">
        <v>24.8157085180283</v>
      </c>
      <c r="C34" s="52">
        <v>14.7379546562831</v>
      </c>
      <c r="D34" s="53">
        <f t="shared" si="0"/>
        <v>0.593896186585854</v>
      </c>
      <c r="E34" s="58"/>
      <c r="F34" s="59"/>
      <c r="G34" s="60"/>
      <c r="H34" s="71"/>
      <c r="I34" s="52"/>
      <c r="J34" s="53" t="e">
        <f t="shared" si="2"/>
        <v>#DIV/0!</v>
      </c>
      <c r="K34" s="52"/>
      <c r="L34" s="52"/>
      <c r="M34" s="53" t="e">
        <f t="shared" si="3"/>
        <v>#DIV/0!</v>
      </c>
      <c r="N34" s="52"/>
      <c r="O34" s="52"/>
      <c r="P34" s="53" t="e">
        <f t="shared" si="4"/>
        <v>#DIV/0!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7">
        <v>28.2270205815633</v>
      </c>
      <c r="C35" s="52">
        <v>17.6235382556915</v>
      </c>
      <c r="D35" s="53">
        <f t="shared" si="0"/>
        <v>0.6243499275726767</v>
      </c>
      <c r="E35" s="58"/>
      <c r="F35" s="59"/>
      <c r="G35" s="60"/>
      <c r="H35" s="71"/>
      <c r="I35" s="52"/>
      <c r="J35" s="53" t="e">
        <f t="shared" si="2"/>
        <v>#DIV/0!</v>
      </c>
      <c r="K35" s="52"/>
      <c r="L35" s="52"/>
      <c r="M35" s="53" t="e">
        <f t="shared" si="3"/>
        <v>#DIV/0!</v>
      </c>
      <c r="N35" s="52"/>
      <c r="O35" s="52"/>
      <c r="P35" s="53" t="e">
        <f t="shared" si="4"/>
        <v>#DIV/0!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8">
        <v>23.4588859875997</v>
      </c>
      <c r="C36" s="80">
        <v>20.0747355222702</v>
      </c>
      <c r="D36" s="53">
        <f t="shared" si="0"/>
        <v>0.8557412117899225</v>
      </c>
      <c r="E36" s="61"/>
      <c r="F36" s="62"/>
      <c r="G36" s="63"/>
      <c r="H36" s="71"/>
      <c r="I36" s="80"/>
      <c r="J36" s="53" t="e">
        <f t="shared" si="2"/>
        <v>#DIV/0!</v>
      </c>
      <c r="K36" s="47"/>
      <c r="L36" s="64"/>
      <c r="M36" s="65"/>
      <c r="N36" s="52"/>
      <c r="O36" s="80"/>
      <c r="P36" s="53" t="e">
        <f t="shared" si="4"/>
        <v>#DIV/0!</v>
      </c>
      <c r="Q36" s="47"/>
      <c r="R36" s="64"/>
      <c r="S36" s="66"/>
      <c r="T36" s="52"/>
      <c r="U36" s="52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7"/>
      <c r="AB36" s="68"/>
      <c r="AC36" s="78"/>
      <c r="AD36" s="80"/>
      <c r="AE36" s="53" t="e">
        <f t="shared" si="7"/>
        <v>#DIV/0!</v>
      </c>
      <c r="AF36" s="69"/>
      <c r="AG36" s="67"/>
      <c r="AH36" s="70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0.9032258064516129</v>
      </c>
      <c r="C39" s="19">
        <f>((COUNT(C6:C36)/31))</f>
        <v>1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28.650972922643</v>
      </c>
      <c r="C40" s="21">
        <f>MAX(C6:C36)</f>
        <v>23.0091851949692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MAX(K6:K35)</f>
        <v>0</v>
      </c>
      <c r="L40" s="21">
        <f>MAX(L6:L35)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11.3157166341941</v>
      </c>
      <c r="C41" s="21">
        <f>MIN(C6:C36)</f>
        <v>4.51621776819229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MIN(K6:K35)</f>
        <v>0</v>
      </c>
      <c r="L41" s="21">
        <f>MIN(L6:L35)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20.64528042645683</v>
      </c>
      <c r="C42" s="21">
        <f>AVERAGE(C6:C36)</f>
        <v>13.405291808548796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AVERAGE(K6:K35)</f>
        <v>#DIV/0!</v>
      </c>
      <c r="L42" s="21" t="e">
        <f>AVERAGE(L6:L35)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7"/>
      <c r="C43" s="88"/>
      <c r="D43" s="33">
        <f>AVERAGE(D6:D36)</f>
        <v>0.6657754878167729</v>
      </c>
      <c r="E43" s="87"/>
      <c r="F43" s="87"/>
      <c r="G43" s="33" t="e">
        <f>AVERAGE(G6:G36)</f>
        <v>#DIV/0!</v>
      </c>
      <c r="H43" s="87"/>
      <c r="I43" s="87"/>
      <c r="J43" s="33" t="e">
        <f>AVERAGE(J6:J36)</f>
        <v>#DIV/0!</v>
      </c>
      <c r="K43" s="87"/>
      <c r="L43" s="87"/>
      <c r="M43" s="33" t="e">
        <f>AVERAGE(M6:M35)</f>
        <v>#DIV/0!</v>
      </c>
      <c r="N43" s="87"/>
      <c r="O43" s="87"/>
      <c r="P43" s="33" t="e">
        <f>AVERAGE(P6:P36)</f>
        <v>#DIV/0!</v>
      </c>
      <c r="Q43" s="87"/>
      <c r="R43" s="88"/>
      <c r="S43" s="40" t="e">
        <f>AVERAGE(S6:S35)</f>
        <v>#DIV/0!</v>
      </c>
      <c r="T43" s="102"/>
      <c r="U43" s="92"/>
      <c r="V43" s="40" t="e">
        <f>AVERAGE(V6:V36)</f>
        <v>#DIV/0!</v>
      </c>
      <c r="W43" s="101"/>
      <c r="X43" s="101"/>
      <c r="Y43" s="40" t="e">
        <f>AVERAGE(Y6:Y36)</f>
        <v>#DIV/0!</v>
      </c>
      <c r="Z43" s="101"/>
      <c r="AA43" s="101"/>
      <c r="AB43" s="40" t="e">
        <f>AVERAGE(AB6:AB36)</f>
        <v>#DIV/0!</v>
      </c>
      <c r="AC43" s="101"/>
      <c r="AD43" s="101"/>
      <c r="AE43" s="42" t="e">
        <f>AVERAGE(AE6:AE36)</f>
        <v>#DIV/0!</v>
      </c>
      <c r="AF43" s="101"/>
      <c r="AG43" s="101"/>
      <c r="AH43" s="42" t="e">
        <f>AVERAGE(AH6:AH36)</f>
        <v>#DIV/0!</v>
      </c>
      <c r="AI43" s="101"/>
      <c r="AJ43" s="101"/>
      <c r="AK43" s="42" t="e">
        <f>AVERAGE(AK6:AK36)</f>
        <v>#DIV/0!</v>
      </c>
    </row>
    <row r="44" spans="1:37" ht="13.5" thickBot="1">
      <c r="A44" s="5" t="s">
        <v>22</v>
      </c>
      <c r="B44" s="82" t="e">
        <f>AVERAGE(B43:AK43)</f>
        <v>#DIV/0!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2008-02-19T10:26:57Z</dcterms:modified>
  <cp:category/>
  <cp:version/>
  <cp:contentType/>
  <cp:contentStatus/>
</cp:coreProperties>
</file>