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30" windowWidth="12120" windowHeight="7965" activeTab="0"/>
  </bookViews>
  <sheets>
    <sheet name="CIVITANOVA dati" sheetId="1" r:id="rId1"/>
  </sheets>
  <definedNames>
    <definedName name="_xlnm.Print_Area" localSheetId="0">'CIVITANOVA dati'!$A$1:$M$44</definedName>
  </definedNames>
  <calcPr fullCalcOnLoad="1" refMode="R1C1"/>
</workbook>
</file>

<file path=xl/sharedStrings.xml><?xml version="1.0" encoding="utf-8"?>
<sst xmlns="http://schemas.openxmlformats.org/spreadsheetml/2006/main" count="36" uniqueCount="25">
  <si>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</si>
  <si>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</si>
  <si>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</si>
  <si>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</si>
  <si>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</si>
  <si>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</si>
  <si>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</si>
  <si>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</si>
  <si>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</si>
  <si>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</si>
  <si>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</si>
  <si>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</si>
  <si>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</si>
  <si>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</si>
  <si>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t>Media periodo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</si>
  <si>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</si>
  <si>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</si>
  <si>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</si>
  <si>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</si>
  <si>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Tipo Stazione: </t>
    </r>
    <r>
      <rPr>
        <b/>
        <sz val="10"/>
        <rFont val="Arial"/>
        <family val="2"/>
      </rPr>
      <t>Traffico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</si>
  <si>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</si>
  <si>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</si>
  <si>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r>
      <t>Tipo Zona:</t>
    </r>
    <r>
      <rPr>
        <b/>
        <sz val="10"/>
        <rFont val="Arial"/>
        <family val="2"/>
      </rPr>
      <t xml:space="preserve"> Urbana</t>
    </r>
  </si>
  <si>
    <t>raccolta dati</t>
  </si>
  <si>
    <t>Civitanova Marche - Loc. S.Marone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</si>
</sst>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000"/>
    <numFmt numFmtId="176" formatCode="0.00000"/>
    <numFmt numFmtId="177" formatCode="0.0000"/>
    <numFmt numFmtId="178" formatCode="0.000"/>
    <numFmt numFmtId="179" formatCode="d/m"/>
    <numFmt numFmtId="180" formatCode="0.00000000"/>
    <numFmt numFmtId="181" formatCode="0.0000000"/>
    <numFmt numFmtId="182" formatCode="0.0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right"/>
    </xf>
    <xf numFmtId="0" fontId="5" fillId="2" borderId="9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6" fillId="0" borderId="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8" xfId="0" applyFont="1" applyBorder="1" applyAlignment="1">
      <alignment horizontal="right"/>
    </xf>
    <xf numFmtId="173" fontId="5" fillId="0" borderId="4" xfId="0" applyNumberFormat="1" applyFont="1" applyBorder="1" applyAlignment="1">
      <alignment horizontal="right"/>
    </xf>
    <xf numFmtId="173" fontId="5" fillId="0" borderId="4" xfId="0" applyNumberFormat="1" applyFont="1" applyBorder="1" applyAlignment="1">
      <alignment horizontal="left"/>
    </xf>
    <xf numFmtId="173" fontId="5" fillId="0" borderId="15" xfId="0" applyNumberFormat="1" applyFont="1" applyBorder="1" applyAlignment="1">
      <alignment horizontal="left"/>
    </xf>
    <xf numFmtId="174" fontId="5" fillId="0" borderId="2" xfId="0" applyNumberFormat="1" applyFont="1" applyBorder="1" applyAlignment="1">
      <alignment horizontal="center"/>
    </xf>
    <xf numFmtId="174" fontId="5" fillId="0" borderId="8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173" fontId="5" fillId="0" borderId="4" xfId="0" applyNumberFormat="1" applyFont="1" applyFill="1" applyBorder="1" applyAlignment="1">
      <alignment horizontal="right"/>
    </xf>
    <xf numFmtId="173" fontId="5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14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21" xfId="0" applyNumberFormat="1" applyFont="1" applyFill="1" applyBorder="1" applyAlignment="1">
      <alignment horizontal="center"/>
    </xf>
    <xf numFmtId="173" fontId="3" fillId="2" borderId="14" xfId="0" applyNumberFormat="1" applyFont="1" applyFill="1" applyBorder="1" applyAlignment="1">
      <alignment horizontal="center" vertical="center"/>
    </xf>
    <xf numFmtId="173" fontId="0" fillId="0" borderId="0" xfId="0" applyNumberFormat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5" fillId="0" borderId="4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4" fontId="5" fillId="0" borderId="4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74" fontId="5" fillId="0" borderId="1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Z46"/>
  <sheetViews>
    <sheetView tabSelected="1" workbookViewId="0" topLeftCell="A1">
      <selection activeCell="J22" sqref="J22"/>
    </sheetView>
  </sheetViews>
  <sheetFormatPr defaultColWidth="9.140625" defaultRowHeight="12.75"/>
  <cols>
    <col min="1" max="1" width="11.57421875" style="0" customWidth="1"/>
    <col min="2" max="2" width="9.7109375" style="0" customWidth="1"/>
    <col min="3" max="13" width="9.7109375" style="13" customWidth="1"/>
  </cols>
  <sheetData>
    <row r="1" spans="1:13" ht="24.75" customHeight="1" thickBot="1">
      <c r="A1" s="55" t="s">
        <v>24</v>
      </c>
      <c r="B1" s="56"/>
      <c r="C1" s="56"/>
      <c r="D1" s="56"/>
      <c r="E1" s="56"/>
      <c r="F1" s="56"/>
      <c r="G1" s="56"/>
      <c r="H1" s="57"/>
      <c r="I1" s="57"/>
      <c r="J1" s="57"/>
      <c r="K1" s="57"/>
      <c r="L1" s="57"/>
      <c r="M1" s="58"/>
    </row>
    <row r="2" spans="1:13" ht="24.75" customHeight="1" thickBot="1">
      <c r="A2" s="25"/>
      <c r="B2" s="23"/>
      <c r="C2" s="23"/>
      <c r="D2" s="28"/>
      <c r="E2" s="23" t="s">
        <v>19</v>
      </c>
      <c r="F2" s="28"/>
      <c r="G2" s="29"/>
      <c r="H2" s="62" t="s">
        <v>22</v>
      </c>
      <c r="I2" s="62"/>
      <c r="J2" s="62"/>
      <c r="K2" s="23"/>
      <c r="L2" s="23"/>
      <c r="M2" s="24"/>
    </row>
    <row r="3" spans="1:13" s="1" customFormat="1" ht="11.25">
      <c r="A3" s="27"/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4" t="s">
        <v>12</v>
      </c>
    </row>
    <row r="4" spans="1:15" ht="19.5" customHeight="1" thickBot="1">
      <c r="A4" s="2" t="s">
        <v>0</v>
      </c>
      <c r="B4" s="11" t="s">
        <v>15</v>
      </c>
      <c r="C4" s="11" t="s">
        <v>15</v>
      </c>
      <c r="D4" s="11" t="s">
        <v>15</v>
      </c>
      <c r="E4" s="11" t="s">
        <v>15</v>
      </c>
      <c r="F4" s="11" t="s">
        <v>15</v>
      </c>
      <c r="G4" s="11" t="s">
        <v>15</v>
      </c>
      <c r="H4" s="11" t="s">
        <v>15</v>
      </c>
      <c r="I4" s="11" t="s">
        <v>15</v>
      </c>
      <c r="J4" s="11" t="s">
        <v>15</v>
      </c>
      <c r="K4" s="11" t="s">
        <v>15</v>
      </c>
      <c r="L4" s="11" t="s">
        <v>15</v>
      </c>
      <c r="M4" s="15" t="s">
        <v>15</v>
      </c>
      <c r="O4" s="8"/>
    </row>
    <row r="5" spans="1:26" ht="9.75" customHeight="1">
      <c r="A5" s="17">
        <v>1</v>
      </c>
      <c r="B5" s="41"/>
      <c r="C5" s="38"/>
      <c r="D5" s="49"/>
      <c r="E5" s="52">
        <v>41</v>
      </c>
      <c r="F5" s="52"/>
      <c r="G5" s="47"/>
      <c r="H5" s="47"/>
      <c r="I5" s="47"/>
      <c r="J5" s="47"/>
      <c r="K5" s="47"/>
      <c r="L5" s="47"/>
      <c r="M5" s="47"/>
      <c r="O5" s="20">
        <v>55</v>
      </c>
      <c r="P5" s="20">
        <v>41.6</v>
      </c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9.75" customHeight="1">
      <c r="A6" s="18">
        <v>2</v>
      </c>
      <c r="B6" s="42"/>
      <c r="C6" s="45"/>
      <c r="D6" s="49"/>
      <c r="E6" s="47">
        <v>44</v>
      </c>
      <c r="F6" s="31"/>
      <c r="G6" s="47"/>
      <c r="H6" s="47"/>
      <c r="I6" s="47"/>
      <c r="J6" s="47"/>
      <c r="K6" s="47"/>
      <c r="L6" s="47"/>
      <c r="M6" s="47"/>
      <c r="O6" s="20">
        <v>55</v>
      </c>
      <c r="P6" s="20">
        <v>41.6</v>
      </c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9.75" customHeight="1">
      <c r="A7" s="18">
        <v>3</v>
      </c>
      <c r="B7" s="42"/>
      <c r="C7" s="45"/>
      <c r="D7" s="53">
        <v>64</v>
      </c>
      <c r="E7" s="47">
        <v>44</v>
      </c>
      <c r="F7" s="31"/>
      <c r="G7" s="47"/>
      <c r="H7" s="47"/>
      <c r="I7" s="47"/>
      <c r="J7" s="47"/>
      <c r="K7" s="47"/>
      <c r="L7" s="47"/>
      <c r="M7" s="47"/>
      <c r="O7" s="20">
        <v>55</v>
      </c>
      <c r="P7" s="20">
        <v>41.6</v>
      </c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9.75" customHeight="1">
      <c r="A8" s="18">
        <v>4</v>
      </c>
      <c r="B8" s="42"/>
      <c r="C8" s="45"/>
      <c r="D8" s="53">
        <v>68</v>
      </c>
      <c r="E8" s="47">
        <v>43</v>
      </c>
      <c r="F8" s="31"/>
      <c r="G8" s="47"/>
      <c r="H8" s="47"/>
      <c r="I8" s="47"/>
      <c r="J8" s="47"/>
      <c r="K8" s="47"/>
      <c r="L8" s="47"/>
      <c r="M8" s="47"/>
      <c r="O8" s="20">
        <v>55</v>
      </c>
      <c r="P8" s="20">
        <v>41.6</v>
      </c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9.75" customHeight="1">
      <c r="A9" s="18">
        <v>5</v>
      </c>
      <c r="B9" s="42"/>
      <c r="C9" s="45"/>
      <c r="D9" s="53">
        <v>68</v>
      </c>
      <c r="E9" s="47">
        <v>56</v>
      </c>
      <c r="F9" s="31"/>
      <c r="G9" s="47"/>
      <c r="H9" s="47"/>
      <c r="I9" s="47"/>
      <c r="J9" s="47"/>
      <c r="K9" s="47"/>
      <c r="L9" s="47"/>
      <c r="M9" s="47"/>
      <c r="N9" s="54"/>
      <c r="O9" s="20">
        <v>55</v>
      </c>
      <c r="P9" s="20">
        <v>41.6</v>
      </c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9.75" customHeight="1">
      <c r="A10" s="18">
        <v>6</v>
      </c>
      <c r="B10" s="42"/>
      <c r="C10" s="46"/>
      <c r="D10" s="49">
        <v>47</v>
      </c>
      <c r="E10" s="47">
        <v>46</v>
      </c>
      <c r="F10" s="31"/>
      <c r="G10" s="47"/>
      <c r="H10" s="47"/>
      <c r="I10" s="47"/>
      <c r="J10" s="47"/>
      <c r="K10" s="47"/>
      <c r="L10" s="47"/>
      <c r="M10" s="47"/>
      <c r="O10" s="20">
        <v>55</v>
      </c>
      <c r="P10" s="20">
        <v>41.6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9.75" customHeight="1">
      <c r="A11" s="18">
        <v>7</v>
      </c>
      <c r="B11" s="42"/>
      <c r="C11" s="46"/>
      <c r="D11" s="49">
        <v>39</v>
      </c>
      <c r="E11" s="47">
        <v>57</v>
      </c>
      <c r="F11" s="47"/>
      <c r="G11" s="47"/>
      <c r="H11" s="47"/>
      <c r="I11" s="47"/>
      <c r="J11" s="47"/>
      <c r="K11" s="47"/>
      <c r="L11" s="47"/>
      <c r="M11" s="47"/>
      <c r="N11" s="54"/>
      <c r="O11" s="20">
        <v>55</v>
      </c>
      <c r="P11" s="20">
        <v>41.6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9.75" customHeight="1">
      <c r="A12" s="18">
        <v>8</v>
      </c>
      <c r="B12" s="42"/>
      <c r="C12" s="46"/>
      <c r="D12" s="53">
        <v>57</v>
      </c>
      <c r="E12" s="47">
        <v>50</v>
      </c>
      <c r="F12" s="31"/>
      <c r="G12" s="47"/>
      <c r="H12" s="47"/>
      <c r="I12" s="47"/>
      <c r="J12" s="47"/>
      <c r="K12" s="47"/>
      <c r="L12" s="47"/>
      <c r="M12" s="47"/>
      <c r="N12" s="54"/>
      <c r="O12" s="20">
        <v>55</v>
      </c>
      <c r="P12" s="20">
        <v>41.6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9.75" customHeight="1">
      <c r="A13" s="18">
        <v>9</v>
      </c>
      <c r="B13" s="42"/>
      <c r="C13" s="46"/>
      <c r="D13" s="49">
        <v>46</v>
      </c>
      <c r="E13" s="47">
        <v>46</v>
      </c>
      <c r="F13" s="31"/>
      <c r="G13" s="47"/>
      <c r="H13" s="47"/>
      <c r="I13" s="47"/>
      <c r="J13" s="47"/>
      <c r="K13" s="47"/>
      <c r="L13" s="47"/>
      <c r="M13" s="47"/>
      <c r="O13" s="20">
        <v>55</v>
      </c>
      <c r="P13" s="20">
        <v>41.6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9.75" customHeight="1">
      <c r="A14" s="18">
        <v>10</v>
      </c>
      <c r="B14" s="42"/>
      <c r="C14" s="46"/>
      <c r="D14" s="49">
        <v>32</v>
      </c>
      <c r="E14" s="47">
        <v>19</v>
      </c>
      <c r="F14" s="31"/>
      <c r="G14" s="47"/>
      <c r="H14" s="47"/>
      <c r="I14" s="47"/>
      <c r="J14" s="47"/>
      <c r="K14" s="47"/>
      <c r="L14" s="47"/>
      <c r="M14" s="47"/>
      <c r="O14" s="20">
        <v>55</v>
      </c>
      <c r="P14" s="20">
        <v>41.6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9.75" customHeight="1">
      <c r="A15" s="18">
        <v>11</v>
      </c>
      <c r="B15" s="42"/>
      <c r="C15" s="46"/>
      <c r="D15" s="49">
        <v>24</v>
      </c>
      <c r="E15" s="47"/>
      <c r="F15" s="31"/>
      <c r="G15" s="47"/>
      <c r="H15" s="47"/>
      <c r="I15" s="47"/>
      <c r="J15" s="47"/>
      <c r="K15" s="47"/>
      <c r="L15" s="47"/>
      <c r="M15" s="47"/>
      <c r="O15" s="20">
        <v>55</v>
      </c>
      <c r="P15" s="20">
        <v>41.6</v>
      </c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9.75" customHeight="1">
      <c r="A16" s="18">
        <v>12</v>
      </c>
      <c r="B16" s="42"/>
      <c r="C16" s="46"/>
      <c r="D16" s="49">
        <v>27</v>
      </c>
      <c r="E16" s="47"/>
      <c r="F16" s="31"/>
      <c r="G16" s="47"/>
      <c r="H16" s="47"/>
      <c r="I16" s="47"/>
      <c r="J16" s="47"/>
      <c r="K16" s="47"/>
      <c r="L16" s="47"/>
      <c r="M16" s="47"/>
      <c r="O16" s="20">
        <v>55</v>
      </c>
      <c r="P16" s="20">
        <v>41.6</v>
      </c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9.75" customHeight="1">
      <c r="A17" s="18">
        <v>13</v>
      </c>
      <c r="B17" s="42"/>
      <c r="C17" s="46"/>
      <c r="D17" s="49">
        <v>31</v>
      </c>
      <c r="E17" s="47"/>
      <c r="F17" s="31"/>
      <c r="G17" s="47"/>
      <c r="H17" s="47"/>
      <c r="I17" s="47"/>
      <c r="J17" s="47"/>
      <c r="K17" s="47"/>
      <c r="L17" s="47"/>
      <c r="M17" s="47"/>
      <c r="O17" s="20">
        <v>55</v>
      </c>
      <c r="P17" s="20">
        <v>41.6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9.75" customHeight="1">
      <c r="A18" s="18">
        <v>14</v>
      </c>
      <c r="B18" s="42"/>
      <c r="C18" s="46"/>
      <c r="D18" s="49">
        <v>39</v>
      </c>
      <c r="E18" s="47"/>
      <c r="F18" s="31"/>
      <c r="G18" s="47"/>
      <c r="H18" s="47"/>
      <c r="I18" s="47"/>
      <c r="J18" s="47"/>
      <c r="K18" s="47"/>
      <c r="L18" s="47"/>
      <c r="M18" s="47"/>
      <c r="O18" s="20">
        <v>55</v>
      </c>
      <c r="P18" s="20">
        <v>41.6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9.75" customHeight="1">
      <c r="A19" s="18">
        <v>15</v>
      </c>
      <c r="B19" s="42"/>
      <c r="C19" s="46"/>
      <c r="D19" s="53">
        <v>53</v>
      </c>
      <c r="E19" s="47"/>
      <c r="F19" s="31"/>
      <c r="G19" s="47"/>
      <c r="H19" s="47"/>
      <c r="I19" s="47"/>
      <c r="J19" s="47"/>
      <c r="K19" s="47"/>
      <c r="L19" s="47"/>
      <c r="M19" s="47"/>
      <c r="O19" s="20">
        <v>55</v>
      </c>
      <c r="P19" s="20">
        <v>41.6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9.75" customHeight="1">
      <c r="A20" s="18">
        <v>16</v>
      </c>
      <c r="B20" s="42"/>
      <c r="C20" s="47"/>
      <c r="D20" s="53">
        <v>78</v>
      </c>
      <c r="E20" s="47"/>
      <c r="F20" s="31"/>
      <c r="G20" s="47"/>
      <c r="H20" s="47"/>
      <c r="I20" s="47"/>
      <c r="J20" s="47"/>
      <c r="K20" s="47"/>
      <c r="L20" s="47"/>
      <c r="M20" s="47"/>
      <c r="O20" s="20">
        <v>55</v>
      </c>
      <c r="P20" s="20">
        <v>41.6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9.75" customHeight="1">
      <c r="A21" s="18">
        <v>17</v>
      </c>
      <c r="B21" s="42"/>
      <c r="C21" s="47"/>
      <c r="D21" s="53">
        <v>78</v>
      </c>
      <c r="E21" s="47"/>
      <c r="F21" s="31"/>
      <c r="G21" s="47"/>
      <c r="H21" s="47"/>
      <c r="I21" s="47"/>
      <c r="J21" s="47"/>
      <c r="K21" s="47"/>
      <c r="L21" s="47"/>
      <c r="M21" s="47"/>
      <c r="O21" s="20">
        <v>55</v>
      </c>
      <c r="P21" s="20">
        <v>41.6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9.75" customHeight="1">
      <c r="A22" s="18">
        <v>18</v>
      </c>
      <c r="B22" s="42"/>
      <c r="C22" s="44"/>
      <c r="D22" s="53">
        <v>70</v>
      </c>
      <c r="E22" s="47"/>
      <c r="F22" s="31"/>
      <c r="G22" s="47"/>
      <c r="H22" s="47"/>
      <c r="I22" s="47"/>
      <c r="J22" s="47"/>
      <c r="K22" s="47"/>
      <c r="L22" s="47"/>
      <c r="M22" s="47"/>
      <c r="O22" s="20">
        <v>55</v>
      </c>
      <c r="P22" s="20">
        <v>41.6</v>
      </c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9.75" customHeight="1">
      <c r="A23" s="18">
        <v>19</v>
      </c>
      <c r="B23" s="42"/>
      <c r="C23" s="44"/>
      <c r="D23" s="53">
        <v>62</v>
      </c>
      <c r="E23" s="47"/>
      <c r="F23" s="31"/>
      <c r="G23" s="47"/>
      <c r="H23" s="31"/>
      <c r="I23" s="47"/>
      <c r="J23" s="47"/>
      <c r="K23" s="47"/>
      <c r="L23" s="47"/>
      <c r="M23" s="47"/>
      <c r="O23" s="20">
        <v>55</v>
      </c>
      <c r="P23" s="20">
        <v>41.6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9.75" customHeight="1">
      <c r="A24" s="18">
        <v>20</v>
      </c>
      <c r="B24" s="42"/>
      <c r="C24" s="44"/>
      <c r="D24" s="49">
        <v>34</v>
      </c>
      <c r="E24" s="47"/>
      <c r="F24" s="31"/>
      <c r="G24" s="47"/>
      <c r="H24" s="31"/>
      <c r="I24" s="47"/>
      <c r="J24" s="47"/>
      <c r="K24" s="47"/>
      <c r="L24" s="47"/>
      <c r="M24" s="47"/>
      <c r="O24" s="20">
        <v>55</v>
      </c>
      <c r="P24" s="20">
        <v>41.6</v>
      </c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9.75" customHeight="1">
      <c r="A25" s="18">
        <v>21</v>
      </c>
      <c r="B25" s="42"/>
      <c r="C25" s="44"/>
      <c r="D25" s="49">
        <v>42</v>
      </c>
      <c r="E25" s="47">
        <v>14</v>
      </c>
      <c r="F25" s="47"/>
      <c r="G25" s="47"/>
      <c r="H25" s="31"/>
      <c r="I25" s="47"/>
      <c r="J25" s="47"/>
      <c r="K25" s="47"/>
      <c r="L25" s="47"/>
      <c r="M25" s="47"/>
      <c r="O25" s="20">
        <v>55</v>
      </c>
      <c r="P25" s="20">
        <v>41.6</v>
      </c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9.75" customHeight="1">
      <c r="A26" s="18">
        <v>22</v>
      </c>
      <c r="B26" s="42"/>
      <c r="C26" s="44"/>
      <c r="D26" s="53">
        <v>55</v>
      </c>
      <c r="E26" s="47">
        <v>22</v>
      </c>
      <c r="F26" s="47"/>
      <c r="G26" s="47"/>
      <c r="H26" s="31"/>
      <c r="I26" s="47"/>
      <c r="J26" s="47"/>
      <c r="K26" s="47"/>
      <c r="L26" s="47"/>
      <c r="M26" s="47"/>
      <c r="O26" s="20">
        <v>55</v>
      </c>
      <c r="P26" s="20">
        <v>41.6</v>
      </c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9.75" customHeight="1">
      <c r="A27" s="18">
        <v>23</v>
      </c>
      <c r="B27" s="42"/>
      <c r="C27" s="44"/>
      <c r="D27" s="53">
        <v>70</v>
      </c>
      <c r="E27" s="47">
        <v>25</v>
      </c>
      <c r="F27" s="47"/>
      <c r="G27" s="47"/>
      <c r="H27" s="31"/>
      <c r="I27" s="47"/>
      <c r="J27" s="47"/>
      <c r="K27" s="47"/>
      <c r="L27" s="47"/>
      <c r="M27" s="47"/>
      <c r="O27" s="20">
        <v>55</v>
      </c>
      <c r="P27" s="20">
        <v>41.6</v>
      </c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9.75" customHeight="1">
      <c r="A28" s="18">
        <v>24</v>
      </c>
      <c r="B28" s="42"/>
      <c r="C28" s="44"/>
      <c r="D28" s="53">
        <v>85</v>
      </c>
      <c r="E28" s="47">
        <v>24</v>
      </c>
      <c r="F28" s="47"/>
      <c r="G28" s="47"/>
      <c r="H28" s="31"/>
      <c r="I28" s="47"/>
      <c r="J28" s="47"/>
      <c r="K28" s="47"/>
      <c r="L28" s="47"/>
      <c r="M28" s="47"/>
      <c r="O28" s="20">
        <v>55</v>
      </c>
      <c r="P28" s="20">
        <v>41.6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9.75" customHeight="1">
      <c r="A29" s="18">
        <v>25</v>
      </c>
      <c r="B29" s="42"/>
      <c r="C29" s="44"/>
      <c r="D29" s="53">
        <v>63</v>
      </c>
      <c r="E29" s="47">
        <v>28</v>
      </c>
      <c r="F29" s="47"/>
      <c r="G29" s="47"/>
      <c r="H29" s="31"/>
      <c r="I29" s="47"/>
      <c r="J29" s="47"/>
      <c r="K29" s="47"/>
      <c r="L29" s="47"/>
      <c r="M29" s="47"/>
      <c r="O29" s="20">
        <v>55</v>
      </c>
      <c r="P29" s="20">
        <v>41.6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9.75" customHeight="1">
      <c r="A30" s="18">
        <v>26</v>
      </c>
      <c r="B30" s="42"/>
      <c r="C30" s="47"/>
      <c r="D30" s="53">
        <v>53</v>
      </c>
      <c r="E30" s="47">
        <v>10</v>
      </c>
      <c r="F30" s="47"/>
      <c r="G30" s="47"/>
      <c r="H30" s="31"/>
      <c r="I30" s="47"/>
      <c r="J30" s="47"/>
      <c r="K30" s="47"/>
      <c r="L30" s="47"/>
      <c r="M30" s="47"/>
      <c r="O30" s="20">
        <v>55</v>
      </c>
      <c r="P30" s="20">
        <v>41.6</v>
      </c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9.75" customHeight="1">
      <c r="A31" s="18">
        <v>27</v>
      </c>
      <c r="B31" s="42"/>
      <c r="C31" s="44"/>
      <c r="D31" s="53">
        <v>58</v>
      </c>
      <c r="E31" s="47">
        <v>18</v>
      </c>
      <c r="F31" s="47"/>
      <c r="G31" s="47"/>
      <c r="H31" s="31"/>
      <c r="I31" s="47"/>
      <c r="J31" s="47"/>
      <c r="K31" s="47"/>
      <c r="L31" s="47"/>
      <c r="M31" s="47"/>
      <c r="O31" s="20">
        <v>55</v>
      </c>
      <c r="P31" s="20">
        <v>41.6</v>
      </c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9.75" customHeight="1">
      <c r="A32" s="18">
        <v>28</v>
      </c>
      <c r="B32" s="42"/>
      <c r="C32" s="44"/>
      <c r="D32" s="49">
        <v>27</v>
      </c>
      <c r="E32" s="47">
        <v>19</v>
      </c>
      <c r="F32" s="47"/>
      <c r="G32" s="47"/>
      <c r="H32" s="31"/>
      <c r="I32" s="47"/>
      <c r="J32" s="47"/>
      <c r="K32" s="47"/>
      <c r="L32" s="47"/>
      <c r="M32" s="47"/>
      <c r="O32" s="20">
        <v>55</v>
      </c>
      <c r="P32" s="20">
        <v>41.6</v>
      </c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9.75" customHeight="1">
      <c r="A33" s="18">
        <v>29</v>
      </c>
      <c r="B33" s="42"/>
      <c r="C33" s="44"/>
      <c r="D33" s="49">
        <v>45</v>
      </c>
      <c r="E33" s="31"/>
      <c r="F33" s="47"/>
      <c r="G33" s="47"/>
      <c r="H33" s="31"/>
      <c r="I33" s="47"/>
      <c r="J33" s="47"/>
      <c r="K33" s="47"/>
      <c r="L33" s="47"/>
      <c r="M33" s="47"/>
      <c r="O33" s="20">
        <v>55</v>
      </c>
      <c r="P33" s="20">
        <v>41.6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9.75" customHeight="1">
      <c r="A34" s="18">
        <v>30</v>
      </c>
      <c r="B34" s="42"/>
      <c r="C34" s="31"/>
      <c r="D34" s="49">
        <v>57</v>
      </c>
      <c r="E34" s="31"/>
      <c r="F34" s="47"/>
      <c r="G34" s="47"/>
      <c r="H34" s="31"/>
      <c r="I34" s="47"/>
      <c r="J34" s="47"/>
      <c r="K34" s="47"/>
      <c r="L34" s="47"/>
      <c r="M34" s="47"/>
      <c r="O34" s="20">
        <v>55</v>
      </c>
      <c r="P34" s="20">
        <v>41.6</v>
      </c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9.75" customHeight="1" thickBot="1">
      <c r="A35" s="19">
        <v>31</v>
      </c>
      <c r="B35" s="48"/>
      <c r="C35" s="43"/>
      <c r="D35" s="49">
        <v>48</v>
      </c>
      <c r="E35" s="50"/>
      <c r="F35" s="51"/>
      <c r="G35" s="50"/>
      <c r="H35" s="43"/>
      <c r="I35" s="51"/>
      <c r="J35" s="50"/>
      <c r="K35" s="47"/>
      <c r="L35" s="50"/>
      <c r="M35" s="47"/>
      <c r="O35" s="20">
        <v>55</v>
      </c>
      <c r="P35" s="20">
        <v>41.6</v>
      </c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9.75" customHeight="1">
      <c r="A36" s="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6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13" ht="9.75" customHeight="1">
      <c r="A37" s="3" t="s">
        <v>20</v>
      </c>
      <c r="B37" s="21">
        <f>COUNTIF(B5:B35,"&gt;50")</f>
        <v>0</v>
      </c>
      <c r="C37" s="21">
        <f>COUNTIF(C5:C35,"&gt;50")</f>
        <v>0</v>
      </c>
      <c r="D37" s="21">
        <f>COUNTIF(D5:D35,"&gt;50")</f>
        <v>16</v>
      </c>
      <c r="E37" s="21">
        <f>COUNTIF(E5:E35,"&gt;50")</f>
        <v>2</v>
      </c>
      <c r="F37" s="21">
        <f>COUNTIF(F5:F35,"&gt;50")</f>
        <v>0</v>
      </c>
      <c r="G37" s="21">
        <f aca="true" t="shared" si="0" ref="G37:M37">COUNTIF(G5:G35,"&gt;50")</f>
        <v>0</v>
      </c>
      <c r="H37" s="21">
        <f t="shared" si="0"/>
        <v>0</v>
      </c>
      <c r="I37" s="21">
        <f t="shared" si="0"/>
        <v>0</v>
      </c>
      <c r="J37" s="21">
        <f t="shared" si="0"/>
        <v>0</v>
      </c>
      <c r="K37" s="21">
        <f t="shared" si="0"/>
        <v>0</v>
      </c>
      <c r="L37" s="21">
        <f t="shared" si="0"/>
        <v>0</v>
      </c>
      <c r="M37" s="32">
        <f t="shared" si="0"/>
        <v>0</v>
      </c>
    </row>
    <row r="38" spans="1:13" ht="9.75" customHeight="1" thickBot="1">
      <c r="A38" s="3" t="s">
        <v>18</v>
      </c>
      <c r="B38" s="36">
        <f>((COUNTA(B5:B35)/31))</f>
        <v>0</v>
      </c>
      <c r="C38" s="36">
        <f>((COUNTA(C5:C33)/29))</f>
        <v>0</v>
      </c>
      <c r="D38" s="36">
        <f>((COUNTA(D5:D35)/31))</f>
        <v>0.9354838709677419</v>
      </c>
      <c r="E38" s="36">
        <f>((COUNTA(E5:E35)/30))</f>
        <v>0.6</v>
      </c>
      <c r="F38" s="36">
        <f>((COUNTA(F5:F35)/31))</f>
        <v>0</v>
      </c>
      <c r="G38" s="36">
        <f>((COUNTA(G5:G35)/30))</f>
        <v>0</v>
      </c>
      <c r="H38" s="36">
        <f>((COUNTA(H5:H35)/31))</f>
        <v>0</v>
      </c>
      <c r="I38" s="36">
        <f>((COUNTA(I5:I35)/31))</f>
        <v>0</v>
      </c>
      <c r="J38" s="36">
        <f>((COUNTA(J5:J35)/30))</f>
        <v>0</v>
      </c>
      <c r="K38" s="36">
        <f>((COUNTA(K5:K35)/31))</f>
        <v>0</v>
      </c>
      <c r="L38" s="36">
        <f>((COUNTA(L5:L35)/30))</f>
        <v>0</v>
      </c>
      <c r="M38" s="37">
        <f>((COUNTA(M5:M35)/31))</f>
        <v>0</v>
      </c>
    </row>
    <row r="39" spans="1:13" ht="13.5" thickBot="1">
      <c r="A39" s="30" t="s">
        <v>23</v>
      </c>
      <c r="B39" s="63">
        <f>AVERAGE(G38:M38)</f>
        <v>0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5"/>
    </row>
    <row r="40" spans="1:13" ht="13.5" thickBot="1">
      <c r="A40" s="5" t="s">
        <v>16</v>
      </c>
      <c r="B40" s="33">
        <f>MAX(B5:B35)</f>
        <v>0</v>
      </c>
      <c r="C40" s="33">
        <f>MAX(C5:C35)</f>
        <v>0</v>
      </c>
      <c r="D40" s="33">
        <f>MAX(D5:D35)</f>
        <v>85</v>
      </c>
      <c r="E40" s="33">
        <f>MAX(E5:E35)</f>
        <v>57</v>
      </c>
      <c r="F40" s="33">
        <f>MAX(F5:F35)</f>
        <v>0</v>
      </c>
      <c r="G40" s="33">
        <f aca="true" t="shared" si="1" ref="G40:M40">MAX(G5:G35)</f>
        <v>0</v>
      </c>
      <c r="H40" s="39">
        <f t="shared" si="1"/>
        <v>0</v>
      </c>
      <c r="I40" s="39">
        <f t="shared" si="1"/>
        <v>0</v>
      </c>
      <c r="J40" s="39">
        <f t="shared" si="1"/>
        <v>0</v>
      </c>
      <c r="K40" s="39">
        <f t="shared" si="1"/>
        <v>0</v>
      </c>
      <c r="L40" s="39">
        <f t="shared" si="1"/>
        <v>0</v>
      </c>
      <c r="M40" s="40">
        <f t="shared" si="1"/>
        <v>0</v>
      </c>
    </row>
    <row r="41" spans="1:13" ht="13.5" thickBot="1">
      <c r="A41" s="5" t="s">
        <v>17</v>
      </c>
      <c r="B41" s="33">
        <f>MIN(B5:B35)</f>
        <v>0</v>
      </c>
      <c r="C41" s="33">
        <f>MIN(C5:C35)</f>
        <v>0</v>
      </c>
      <c r="D41" s="33">
        <f>MIN(D5:D35)</f>
        <v>24</v>
      </c>
      <c r="E41" s="33">
        <f>MIN(E5:E35)</f>
        <v>10</v>
      </c>
      <c r="F41" s="33">
        <f>MIN(F5:F35)</f>
        <v>0</v>
      </c>
      <c r="G41" s="33">
        <f aca="true" t="shared" si="2" ref="G41:M41">MIN(G5:G35)</f>
        <v>0</v>
      </c>
      <c r="H41" s="39">
        <f t="shared" si="2"/>
        <v>0</v>
      </c>
      <c r="I41" s="39">
        <f t="shared" si="2"/>
        <v>0</v>
      </c>
      <c r="J41" s="39">
        <f t="shared" si="2"/>
        <v>0</v>
      </c>
      <c r="K41" s="39">
        <f t="shared" si="2"/>
        <v>0</v>
      </c>
      <c r="L41" s="39">
        <f t="shared" si="2"/>
        <v>0</v>
      </c>
      <c r="M41" s="40">
        <f t="shared" si="2"/>
        <v>0</v>
      </c>
    </row>
    <row r="42" spans="1:13" ht="13.5" thickBot="1">
      <c r="A42" s="5" t="s">
        <v>13</v>
      </c>
      <c r="B42" s="34" t="e">
        <f>AVERAGE(B5:B35)</f>
        <v>#DIV/0!</v>
      </c>
      <c r="C42" s="34" t="e">
        <f>AVERAGE(C5:C33)</f>
        <v>#DIV/0!</v>
      </c>
      <c r="D42" s="34">
        <f>AVERAGE(D5:D35)</f>
        <v>52.41379310344828</v>
      </c>
      <c r="E42" s="34">
        <f>AVERAGE(E5:E34)</f>
        <v>33.666666666666664</v>
      </c>
      <c r="F42" s="34" t="e">
        <f>AVERAGE(F20:F35)</f>
        <v>#DIV/0!</v>
      </c>
      <c r="G42" s="34" t="e">
        <f>AVERAGE(G20:G35)</f>
        <v>#DIV/0!</v>
      </c>
      <c r="H42" s="34" t="e">
        <f aca="true" t="shared" si="3" ref="H42:M42">AVERAGE(H5:H35)</f>
        <v>#DIV/0!</v>
      </c>
      <c r="I42" s="34" t="e">
        <f t="shared" si="3"/>
        <v>#DIV/0!</v>
      </c>
      <c r="J42" s="34" t="e">
        <f t="shared" si="3"/>
        <v>#DIV/0!</v>
      </c>
      <c r="K42" s="34" t="e">
        <f t="shared" si="3"/>
        <v>#DIV/0!</v>
      </c>
      <c r="L42" s="34" t="e">
        <f t="shared" si="3"/>
        <v>#DIV/0!</v>
      </c>
      <c r="M42" s="35" t="e">
        <f t="shared" si="3"/>
        <v>#DIV/0!</v>
      </c>
    </row>
    <row r="43" spans="1:13" ht="13.5" thickBot="1">
      <c r="A43" s="5" t="s">
        <v>14</v>
      </c>
      <c r="B43" s="59">
        <f>AVERAGE(B5:M35)</f>
        <v>45.234042553191486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1"/>
    </row>
    <row r="44" spans="1:13" ht="20.25" customHeight="1" thickBot="1">
      <c r="A44" s="6" t="s">
        <v>21</v>
      </c>
      <c r="B44" s="22">
        <f>SUM(B37:M37)</f>
        <v>18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3:13" ht="20.25" customHeight="1">
      <c r="C45" s="12"/>
      <c r="D45" s="12"/>
      <c r="E45"/>
      <c r="F45" s="12"/>
      <c r="G45" s="12"/>
      <c r="H45" s="12"/>
      <c r="I45" s="12"/>
      <c r="J45" s="12"/>
      <c r="K45" s="12"/>
      <c r="L45" s="12"/>
      <c r="M45" s="12"/>
    </row>
    <row r="46" ht="12.75">
      <c r="E46"/>
    </row>
  </sheetData>
  <mergeCells count="4">
    <mergeCell ref="A1:M1"/>
    <mergeCell ref="B43:M43"/>
    <mergeCell ref="H2:J2"/>
    <mergeCell ref="B39:M39"/>
  </mergeCells>
  <conditionalFormatting sqref="D5:M35">
    <cfRule type="cellIs" priority="1" dxfId="0" operator="greaterThan" stopIfTrue="1">
      <formula>50</formula>
    </cfRule>
  </conditionalFormatting>
  <printOptions/>
  <pageMargins left="0.96" right="0.1968503937007874" top="1.141732283464567" bottom="0.3937007874015748" header="0.3937007874015748" footer="0"/>
  <pageSetup fitToHeight="1" fitToWidth="1" horizontalDpi="600" verticalDpi="600" orientation="landscape" paperSize="9" r:id="rId1"/>
  <headerFooter alignWithMargins="0">
    <oddHeader>&amp;C&amp;"Arial,Grassetto"&amp;14
                   REPORT 2005     PM10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Buongarzone Albertina</cp:lastModifiedBy>
  <cp:lastPrinted>2005-04-19T10:51:34Z</cp:lastPrinted>
  <dcterms:created xsi:type="dcterms:W3CDTF">2003-12-04T08:23:48Z</dcterms:created>
  <dcterms:modified xsi:type="dcterms:W3CDTF">2005-06-09T09:11:41Z</dcterms:modified>
  <cp:category/>
  <cp:version/>
  <cp:contentType/>
  <cp:contentStatus/>
</cp:coreProperties>
</file>