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MC" sheetId="1" r:id="rId1"/>
    <sheet name="mc grafico 01 2005" sheetId="2" r:id="rId2"/>
    <sheet name="mc grafico 02 2005 " sheetId="3" r:id="rId3"/>
    <sheet name="mc grafico 03  2005" sheetId="4" r:id="rId4"/>
    <sheet name="mc grafico 04  2005" sheetId="5" r:id="rId5"/>
    <sheet name="mc grafico 05 2005" sheetId="6" r:id="rId6"/>
  </sheets>
  <definedNames>
    <definedName name="_xlnm.Print_Area" localSheetId="0">'dati MC'!$A$1:$M$44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<sst xmlns="http://schemas.openxmlformats.org/spreadsheetml/2006/main" count="36" uniqueCount="25">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</sst>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1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3" fontId="3" fillId="0" borderId="22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73" fontId="3" fillId="0" borderId="25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19.120458891013403</c:v>
                </c:pt>
                <c:pt idx="1">
                  <c:v>11.603171533552299</c:v>
                </c:pt>
                <c:pt idx="2">
                  <c:v>51.54639175257746</c:v>
                </c:pt>
                <c:pt idx="3">
                  <c:v>11.527377521614163</c:v>
                </c:pt>
                <c:pt idx="4">
                  <c:v>19.312475859405193</c:v>
                </c:pt>
                <c:pt idx="5">
                  <c:v>30.88206909862995</c:v>
                </c:pt>
                <c:pt idx="6">
                  <c:v>72.79693486590034</c:v>
                </c:pt>
                <c:pt idx="7">
                  <c:v>68.42805550275598</c:v>
                </c:pt>
                <c:pt idx="8">
                  <c:v>23.152614316033315</c:v>
                </c:pt>
                <c:pt idx="9">
                  <c:v>59.466717820832905</c:v>
                </c:pt>
                <c:pt idx="10">
                  <c:v>30.798845043310685</c:v>
                </c:pt>
                <c:pt idx="11">
                  <c:v>94.04990403071047</c:v>
                </c:pt>
                <c:pt idx="12">
                  <c:v>61.17377174536433</c:v>
                </c:pt>
                <c:pt idx="18">
                  <c:v>25.281991443018196</c:v>
                </c:pt>
                <c:pt idx="19">
                  <c:v>40.975609756097384</c:v>
                </c:pt>
                <c:pt idx="20">
                  <c:v>27.739251040222157</c:v>
                </c:pt>
                <c:pt idx="21">
                  <c:v>62.26892391515875</c:v>
                </c:pt>
                <c:pt idx="22">
                  <c:v>24.98078401229868</c:v>
                </c:pt>
                <c:pt idx="23">
                  <c:v>17.25790987535977</c:v>
                </c:pt>
                <c:pt idx="24">
                  <c:v>15.35508637236075</c:v>
                </c:pt>
                <c:pt idx="25">
                  <c:v>19.21968095329619</c:v>
                </c:pt>
                <c:pt idx="26">
                  <c:v>21.01643102789434</c:v>
                </c:pt>
                <c:pt idx="27">
                  <c:v>15.220700152207439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6381079"/>
        <c:axId val="14776528"/>
      </c:lineChart>
      <c:catAx>
        <c:axId val="4638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776528"/>
        <c:crosses val="autoZero"/>
        <c:auto val="1"/>
        <c:lblOffset val="100"/>
        <c:noMultiLvlLbl val="0"/>
      </c:catAx>
      <c:valAx>
        <c:axId val="14776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38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MC'!$C$5:$C$32</c:f>
              <c:numCache>
                <c:ptCount val="28"/>
                <c:pt idx="8">
                  <c:v>84.44361043347728</c:v>
                </c:pt>
                <c:pt idx="9">
                  <c:v>116.78282162365763</c:v>
                </c:pt>
                <c:pt idx="10">
                  <c:v>80.69164265129649</c:v>
                </c:pt>
                <c:pt idx="11">
                  <c:v>91.67154281256114</c:v>
                </c:pt>
                <c:pt idx="12">
                  <c:v>58.15119310206509</c:v>
                </c:pt>
                <c:pt idx="13">
                  <c:v>51.87208344223184</c:v>
                </c:pt>
                <c:pt idx="14">
                  <c:v>19.421246844047406</c:v>
                </c:pt>
                <c:pt idx="15">
                  <c:v>23.090244371753062</c:v>
                </c:pt>
                <c:pt idx="16">
                  <c:v>26.923076923077158</c:v>
                </c:pt>
                <c:pt idx="17">
                  <c:v>36.43336529242594</c:v>
                </c:pt>
                <c:pt idx="18">
                  <c:v>54.13766434648099</c:v>
                </c:pt>
                <c:pt idx="19">
                  <c:v>29.143190207888118</c:v>
                </c:pt>
                <c:pt idx="20">
                  <c:v>46.966731898239004</c:v>
                </c:pt>
                <c:pt idx="21">
                  <c:v>71.95643718397527</c:v>
                </c:pt>
                <c:pt idx="22">
                  <c:v>30.989734650396866</c:v>
                </c:pt>
                <c:pt idx="23">
                  <c:v>63.743480780374675</c:v>
                </c:pt>
                <c:pt idx="24">
                  <c:v>25.111068186208144</c:v>
                </c:pt>
                <c:pt idx="25">
                  <c:v>54.04362092260229</c:v>
                </c:pt>
                <c:pt idx="26">
                  <c:v>30.852294639413618</c:v>
                </c:pt>
                <c:pt idx="27">
                  <c:v>49.36396430605641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65879889"/>
        <c:axId val="56048090"/>
      </c:lineChart>
      <c:catAx>
        <c:axId val="6587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048090"/>
        <c:crosses val="autoZero"/>
        <c:auto val="1"/>
        <c:lblOffset val="100"/>
        <c:noMultiLvlLbl val="0"/>
      </c:catAx>
      <c:valAx>
        <c:axId val="5604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7988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MC'!$D$5:$D$35</c:f>
              <c:numCache>
                <c:ptCount val="31"/>
                <c:pt idx="0">
                  <c:v>30.097817908201474</c:v>
                </c:pt>
                <c:pt idx="1">
                  <c:v>53.201596047881374</c:v>
                </c:pt>
                <c:pt idx="2">
                  <c:v>74.88479262672786</c:v>
                </c:pt>
                <c:pt idx="3">
                  <c:v>34.46295232624921</c:v>
                </c:pt>
                <c:pt idx="4">
                  <c:v>58.17335660267603</c:v>
                </c:pt>
                <c:pt idx="5">
                  <c:v>60.04261088514467</c:v>
                </c:pt>
                <c:pt idx="6">
                  <c:v>53.74280230326289</c:v>
                </c:pt>
                <c:pt idx="7">
                  <c:v>57.46025665581311</c:v>
                </c:pt>
                <c:pt idx="8">
                  <c:v>38.76720294630746</c:v>
                </c:pt>
                <c:pt idx="9">
                  <c:v>50.18336228527294</c:v>
                </c:pt>
                <c:pt idx="10">
                  <c:v>56.223342380768</c:v>
                </c:pt>
                <c:pt idx="11">
                  <c:v>57.41437339140791</c:v>
                </c:pt>
                <c:pt idx="12">
                  <c:v>37.5197472353873</c:v>
                </c:pt>
                <c:pt idx="13">
                  <c:v>56.81818181818208</c:v>
                </c:pt>
                <c:pt idx="14">
                  <c:v>62.47559547051949</c:v>
                </c:pt>
                <c:pt idx="15">
                  <c:v>83.62504861921427</c:v>
                </c:pt>
                <c:pt idx="16">
                  <c:v>84.26415833823238</c:v>
                </c:pt>
                <c:pt idx="17">
                  <c:v>66.052842273819</c:v>
                </c:pt>
                <c:pt idx="18">
                  <c:v>36.130068245684384</c:v>
                </c:pt>
                <c:pt idx="19">
                  <c:v>33.59683794466362</c:v>
                </c:pt>
                <c:pt idx="20">
                  <c:v>51.13077679449398</c:v>
                </c:pt>
                <c:pt idx="21">
                  <c:v>62.90544525260484</c:v>
                </c:pt>
                <c:pt idx="22">
                  <c:v>90.56900964756828</c:v>
                </c:pt>
                <c:pt idx="23">
                  <c:v>114.12829594647776</c:v>
                </c:pt>
                <c:pt idx="24">
                  <c:v>71.38607971445553</c:v>
                </c:pt>
                <c:pt idx="25">
                  <c:v>65.52819698173148</c:v>
                </c:pt>
                <c:pt idx="26">
                  <c:v>45.83499402152245</c:v>
                </c:pt>
                <c:pt idx="27">
                  <c:v>27.938535222510723</c:v>
                </c:pt>
                <c:pt idx="28">
                  <c:v>45.87155963302745</c:v>
                </c:pt>
                <c:pt idx="29">
                  <c:v>55.743579534143436</c:v>
                </c:pt>
                <c:pt idx="30">
                  <c:v>45.535537517323235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34670763"/>
        <c:axId val="43601412"/>
      </c:lineChart>
      <c:catAx>
        <c:axId val="34670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3601412"/>
        <c:crosses val="autoZero"/>
        <c:auto val="1"/>
        <c:lblOffset val="100"/>
        <c:tickLblSkip val="1"/>
        <c:noMultiLvlLbl val="0"/>
      </c:catAx>
      <c:valAx>
        <c:axId val="43601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670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MC'!$E$5:$E$34</c:f>
              <c:numCache>
                <c:ptCount val="30"/>
                <c:pt idx="0">
                  <c:v>31.231700175678665</c:v>
                </c:pt>
                <c:pt idx="1">
                  <c:v>46.54771140418901</c:v>
                </c:pt>
                <c:pt idx="2">
                  <c:v>34.856700232378465</c:v>
                </c:pt>
                <c:pt idx="3">
                  <c:v>44.75578906402016</c:v>
                </c:pt>
                <c:pt idx="4">
                  <c:v>50.672383550965094</c:v>
                </c:pt>
                <c:pt idx="5">
                  <c:v>48.60976083997671</c:v>
                </c:pt>
                <c:pt idx="6">
                  <c:v>43.77238360525228</c:v>
                </c:pt>
                <c:pt idx="7">
                  <c:v>50.150451354062234</c:v>
                </c:pt>
                <c:pt idx="8">
                  <c:v>41.94128220491294</c:v>
                </c:pt>
                <c:pt idx="9">
                  <c:v>17.740981667652512</c:v>
                </c:pt>
                <c:pt idx="10">
                  <c:v>35.50295857988158</c:v>
                </c:pt>
                <c:pt idx="11">
                  <c:v>37.401574803149856</c:v>
                </c:pt>
                <c:pt idx="12">
                  <c:v>45.49050632911385</c:v>
                </c:pt>
                <c:pt idx="13">
                  <c:v>44.070512820512974</c:v>
                </c:pt>
                <c:pt idx="14">
                  <c:v>46.1940148624221</c:v>
                </c:pt>
                <c:pt idx="15">
                  <c:v>33.86454183266946</c:v>
                </c:pt>
                <c:pt idx="16">
                  <c:v>13.919268244183856</c:v>
                </c:pt>
                <c:pt idx="17">
                  <c:v>26.020816653322573</c:v>
                </c:pt>
                <c:pt idx="18">
                  <c:v>24.052916416115586</c:v>
                </c:pt>
                <c:pt idx="19">
                  <c:v>19.932230416583632</c:v>
                </c:pt>
                <c:pt idx="20">
                  <c:v>25.661271219897273</c:v>
                </c:pt>
                <c:pt idx="21">
                  <c:v>35.32875368007843</c:v>
                </c:pt>
                <c:pt idx="22">
                  <c:v>39.439952672056826</c:v>
                </c:pt>
                <c:pt idx="23">
                  <c:v>39.70617431010526</c:v>
                </c:pt>
                <c:pt idx="24">
                  <c:v>32.10272873194258</c:v>
                </c:pt>
                <c:pt idx="25">
                  <c:v>32.18020917135998</c:v>
                </c:pt>
                <c:pt idx="26">
                  <c:v>40.29008863819504</c:v>
                </c:pt>
                <c:pt idx="27">
                  <c:v>36.326942482340996</c:v>
                </c:pt>
                <c:pt idx="28">
                  <c:v>32.1</c:v>
                </c:pt>
                <c:pt idx="29">
                  <c:v>30.3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2053454"/>
        <c:crosses val="autoZero"/>
        <c:auto val="1"/>
        <c:lblOffset val="100"/>
        <c:tickLblSkip val="1"/>
        <c:noMultiLvlLbl val="0"/>
      </c:catAx>
      <c:valAx>
        <c:axId val="4205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868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MC'!$F$5:$F$35</c:f>
              <c:numCache>
                <c:ptCount val="31"/>
                <c:pt idx="0">
                  <c:v>18.27782290820439</c:v>
                </c:pt>
                <c:pt idx="1">
                  <c:v>32.699775189045944</c:v>
                </c:pt>
                <c:pt idx="2">
                  <c:v>32.7198364008178</c:v>
                </c:pt>
                <c:pt idx="3">
                  <c:v>42.9360049069718</c:v>
                </c:pt>
                <c:pt idx="4">
                  <c:v>24.21307506053282</c:v>
                </c:pt>
                <c:pt idx="5">
                  <c:v>28.08425275827507</c:v>
                </c:pt>
                <c:pt idx="6">
                  <c:v>24.316109422492534</c:v>
                </c:pt>
                <c:pt idx="7">
                  <c:v>24.360535931790633</c:v>
                </c:pt>
                <c:pt idx="8">
                  <c:v>36.54080389768567</c:v>
                </c:pt>
                <c:pt idx="9">
                  <c:v>44.0528634361235</c:v>
                </c:pt>
                <c:pt idx="10">
                  <c:v>35.678889990089665</c:v>
                </c:pt>
                <c:pt idx="11">
                  <c:v>23.84263858533691</c:v>
                </c:pt>
                <c:pt idx="12">
                  <c:v>31.91701575902689</c:v>
                </c:pt>
                <c:pt idx="13">
                  <c:v>44.167837783577184</c:v>
                </c:pt>
                <c:pt idx="14">
                  <c:v>34.14340228961653</c:v>
                </c:pt>
                <c:pt idx="15">
                  <c:v>38.563020093362795</c:v>
                </c:pt>
                <c:pt idx="16">
                  <c:v>32.290615539858535</c:v>
                </c:pt>
                <c:pt idx="17">
                  <c:v>16.096579476861066</c:v>
                </c:pt>
                <c:pt idx="18">
                  <c:v>15.914064054107719</c:v>
                </c:pt>
                <c:pt idx="19">
                  <c:v>25.89357739689921</c:v>
                </c:pt>
                <c:pt idx="20">
                  <c:v>22.3042296930131</c:v>
                </c:pt>
                <c:pt idx="21">
                  <c:v>26.61981579087464</c:v>
                </c:pt>
                <c:pt idx="22">
                  <c:v>34.854635666543224</c:v>
                </c:pt>
                <c:pt idx="23">
                  <c:v>26.144789846167992</c:v>
                </c:pt>
                <c:pt idx="24">
                  <c:v>24.13209911053118</c:v>
                </c:pt>
                <c:pt idx="25">
                  <c:v>22.19643848055325</c:v>
                </c:pt>
                <c:pt idx="26">
                  <c:v>26.502487156486904</c:v>
                </c:pt>
                <c:pt idx="27">
                  <c:v>32.82273466716701</c:v>
                </c:pt>
                <c:pt idx="28">
                  <c:v>28.800776798094464</c:v>
                </c:pt>
                <c:pt idx="29">
                  <c:v>39.320215557560346</c:v>
                </c:pt>
                <c:pt idx="30">
                  <c:v>31.013650141215514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2936767"/>
        <c:axId val="50886584"/>
      </c:lineChart>
      <c:catAx>
        <c:axId val="4293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0886584"/>
        <c:crosses val="autoZero"/>
        <c:auto val="1"/>
        <c:lblOffset val="100"/>
        <c:tickLblSkip val="1"/>
        <c:noMultiLvlLbl val="0"/>
      </c:catAx>
      <c:valAx>
        <c:axId val="5088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93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64" t="s">
        <v>24</v>
      </c>
      <c r="B1" s="65"/>
      <c r="C1" s="65"/>
      <c r="D1" s="65"/>
      <c r="E1" s="65"/>
      <c r="F1" s="65"/>
      <c r="G1" s="65"/>
      <c r="H1" s="66"/>
      <c r="I1" s="66"/>
      <c r="J1" s="66"/>
      <c r="K1" s="66"/>
      <c r="L1" s="66"/>
      <c r="M1" s="67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71" t="s">
        <v>22</v>
      </c>
      <c r="I2" s="71"/>
      <c r="J2" s="71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53">
        <v>19.120458891013403</v>
      </c>
      <c r="C5" s="43"/>
      <c r="D5" s="57">
        <v>30.097817908201474</v>
      </c>
      <c r="E5" s="58">
        <v>31.231700175678665</v>
      </c>
      <c r="F5" s="58">
        <v>18.27782290820439</v>
      </c>
      <c r="G5" s="44"/>
      <c r="H5" s="45"/>
      <c r="I5" s="44"/>
      <c r="J5" s="44"/>
      <c r="K5" s="44"/>
      <c r="L5" s="44"/>
      <c r="M5" s="44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54">
        <v>11.603171533552299</v>
      </c>
      <c r="C6" s="47"/>
      <c r="D6" s="57">
        <v>53.201596047881374</v>
      </c>
      <c r="E6" s="39">
        <v>46.54771140418901</v>
      </c>
      <c r="F6" s="39">
        <v>32.699775189045944</v>
      </c>
      <c r="G6" s="48"/>
      <c r="H6" s="45"/>
      <c r="I6" s="48"/>
      <c r="J6" s="48"/>
      <c r="K6" s="48"/>
      <c r="L6" s="48"/>
      <c r="M6" s="48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54">
        <v>51.54639175257746</v>
      </c>
      <c r="C7" s="47"/>
      <c r="D7" s="57">
        <v>74.88479262672786</v>
      </c>
      <c r="E7" s="39">
        <v>34.856700232378465</v>
      </c>
      <c r="F7" s="39">
        <v>32.7198364008178</v>
      </c>
      <c r="G7" s="48"/>
      <c r="H7" s="45"/>
      <c r="I7" s="48"/>
      <c r="J7" s="48"/>
      <c r="K7" s="48"/>
      <c r="L7" s="48"/>
      <c r="M7" s="48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54">
        <v>11.527377521614163</v>
      </c>
      <c r="C8" s="47"/>
      <c r="D8" s="57">
        <v>34.46295232624921</v>
      </c>
      <c r="E8" s="39">
        <v>44.75578906402016</v>
      </c>
      <c r="F8" s="39">
        <v>42.9360049069718</v>
      </c>
      <c r="G8" s="48"/>
      <c r="H8" s="48"/>
      <c r="I8" s="48"/>
      <c r="J8" s="48"/>
      <c r="K8" s="48"/>
      <c r="L8" s="48"/>
      <c r="M8" s="48"/>
      <c r="N8" s="59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54">
        <v>19.312475859405193</v>
      </c>
      <c r="C9" s="47"/>
      <c r="D9" s="57">
        <v>58.17335660267603</v>
      </c>
      <c r="E9" s="39">
        <v>50.672383550965094</v>
      </c>
      <c r="F9" s="39">
        <v>24.21307506053282</v>
      </c>
      <c r="G9" s="48"/>
      <c r="H9" s="48"/>
      <c r="I9" s="48"/>
      <c r="J9" s="48"/>
      <c r="K9" s="48"/>
      <c r="L9" s="48"/>
      <c r="M9" s="48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54">
        <v>30.88206909862995</v>
      </c>
      <c r="C10" s="47"/>
      <c r="D10" s="57">
        <v>60.04261088514467</v>
      </c>
      <c r="E10" s="39">
        <v>48.60976083997671</v>
      </c>
      <c r="F10" s="39">
        <v>28.08425275827507</v>
      </c>
      <c r="G10" s="48"/>
      <c r="H10" s="48"/>
      <c r="I10" s="48"/>
      <c r="J10" s="48"/>
      <c r="K10" s="48"/>
      <c r="L10" s="48"/>
      <c r="M10" s="48"/>
      <c r="N10" s="59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54">
        <v>72.79693486590034</v>
      </c>
      <c r="C11" s="47"/>
      <c r="D11" s="57">
        <v>53.74280230326289</v>
      </c>
      <c r="E11" s="39">
        <v>43.77238360525228</v>
      </c>
      <c r="F11" s="39">
        <v>24.316109422492534</v>
      </c>
      <c r="G11" s="48"/>
      <c r="H11" s="48"/>
      <c r="I11" s="48"/>
      <c r="J11" s="48"/>
      <c r="K11" s="48"/>
      <c r="L11" s="48"/>
      <c r="M11" s="48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54">
        <v>68.42805550275598</v>
      </c>
      <c r="C12" s="47"/>
      <c r="D12" s="57">
        <v>57.46025665581311</v>
      </c>
      <c r="E12" s="39">
        <v>50.150451354062234</v>
      </c>
      <c r="F12" s="39">
        <v>24.360535931790633</v>
      </c>
      <c r="G12" s="48"/>
      <c r="H12" s="48"/>
      <c r="I12" s="48"/>
      <c r="J12" s="48"/>
      <c r="K12" s="48"/>
      <c r="L12" s="49"/>
      <c r="M12" s="48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54">
        <v>23.152614316033315</v>
      </c>
      <c r="C13" s="55">
        <v>84.44361043347728</v>
      </c>
      <c r="D13" s="55">
        <v>38.76720294630746</v>
      </c>
      <c r="E13" s="39">
        <v>41.94128220491294</v>
      </c>
      <c r="F13" s="39">
        <v>36.54080389768567</v>
      </c>
      <c r="G13" s="48"/>
      <c r="H13" s="48"/>
      <c r="I13" s="48"/>
      <c r="J13" s="48"/>
      <c r="K13" s="48"/>
      <c r="L13" s="48"/>
      <c r="M13" s="48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54">
        <v>59.466717820832905</v>
      </c>
      <c r="C14" s="55">
        <v>116.78282162365763</v>
      </c>
      <c r="D14" s="55">
        <v>50.18336228527294</v>
      </c>
      <c r="E14" s="39">
        <v>17.740981667652512</v>
      </c>
      <c r="F14" s="39">
        <v>44.0528634361235</v>
      </c>
      <c r="G14" s="48"/>
      <c r="H14" s="48"/>
      <c r="I14" s="48"/>
      <c r="J14" s="43"/>
      <c r="K14" s="48"/>
      <c r="L14" s="48"/>
      <c r="M14" s="48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54">
        <v>30.798845043310685</v>
      </c>
      <c r="C15" s="55">
        <v>80.69164265129649</v>
      </c>
      <c r="D15" s="55">
        <v>56.223342380768</v>
      </c>
      <c r="E15" s="39">
        <v>35.50295857988158</v>
      </c>
      <c r="F15" s="39">
        <v>35.678889990089665</v>
      </c>
      <c r="G15" s="49"/>
      <c r="H15" s="48"/>
      <c r="I15" s="48"/>
      <c r="J15" s="48"/>
      <c r="K15" s="48"/>
      <c r="L15" s="48"/>
      <c r="M15" s="48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54">
        <v>94.04990403071047</v>
      </c>
      <c r="C16" s="55">
        <v>91.67154281256114</v>
      </c>
      <c r="D16" s="55">
        <v>57.41437339140791</v>
      </c>
      <c r="E16" s="39">
        <v>37.401574803149856</v>
      </c>
      <c r="F16" s="39">
        <v>23.84263858533691</v>
      </c>
      <c r="G16" s="48"/>
      <c r="H16" s="48"/>
      <c r="I16" s="48"/>
      <c r="J16" s="48"/>
      <c r="K16" s="48"/>
      <c r="L16" s="48"/>
      <c r="M16" s="48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54">
        <v>61.17377174536433</v>
      </c>
      <c r="C17" s="55">
        <v>58.15119310206509</v>
      </c>
      <c r="D17" s="55">
        <v>37.5197472353873</v>
      </c>
      <c r="E17" s="39">
        <v>45.49050632911385</v>
      </c>
      <c r="F17" s="39">
        <v>31.91701575902689</v>
      </c>
      <c r="G17" s="48"/>
      <c r="H17" s="48"/>
      <c r="I17" s="48"/>
      <c r="J17" s="48"/>
      <c r="K17" s="48"/>
      <c r="L17" s="48"/>
      <c r="M17" s="48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54"/>
      <c r="C18" s="55">
        <v>51.87208344223184</v>
      </c>
      <c r="D18" s="55">
        <v>56.81818181818208</v>
      </c>
      <c r="E18" s="39">
        <v>44.070512820512974</v>
      </c>
      <c r="F18" s="39">
        <v>44.167837783577184</v>
      </c>
      <c r="G18" s="48"/>
      <c r="H18" s="48"/>
      <c r="I18" s="48"/>
      <c r="J18" s="48"/>
      <c r="K18" s="48"/>
      <c r="L18" s="48"/>
      <c r="M18" s="48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54"/>
      <c r="C19" s="55">
        <v>19.421246844047406</v>
      </c>
      <c r="D19" s="55">
        <v>62.47559547051949</v>
      </c>
      <c r="E19" s="39">
        <v>46.1940148624221</v>
      </c>
      <c r="F19" s="39">
        <v>34.14340228961653</v>
      </c>
      <c r="G19" s="48"/>
      <c r="H19" s="48"/>
      <c r="I19" s="48"/>
      <c r="J19" s="48"/>
      <c r="K19" s="48"/>
      <c r="L19" s="48"/>
      <c r="M19" s="48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54"/>
      <c r="C20" s="39">
        <v>23.090244371753062</v>
      </c>
      <c r="D20" s="39">
        <v>83.62504861921427</v>
      </c>
      <c r="E20" s="39">
        <v>33.86454183266946</v>
      </c>
      <c r="F20" s="39">
        <v>38.563020093362795</v>
      </c>
      <c r="G20" s="48"/>
      <c r="H20" s="48"/>
      <c r="I20" s="48"/>
      <c r="J20" s="48"/>
      <c r="K20" s="48"/>
      <c r="L20" s="48"/>
      <c r="M20" s="48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54"/>
      <c r="C21" s="39">
        <v>26.923076923077158</v>
      </c>
      <c r="D21" s="39">
        <v>84.26415833823238</v>
      </c>
      <c r="E21" s="39">
        <v>13.919268244183856</v>
      </c>
      <c r="F21" s="39">
        <v>32.290615539858535</v>
      </c>
      <c r="G21" s="48"/>
      <c r="H21" s="48"/>
      <c r="I21" s="48"/>
      <c r="J21" s="48"/>
      <c r="K21" s="48"/>
      <c r="L21" s="48"/>
      <c r="M21" s="48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54"/>
      <c r="C22" s="56">
        <v>36.43336529242594</v>
      </c>
      <c r="D22" s="56">
        <v>66.052842273819</v>
      </c>
      <c r="E22" s="39">
        <v>26.020816653322573</v>
      </c>
      <c r="F22" s="39">
        <v>16.096579476861066</v>
      </c>
      <c r="G22" s="48"/>
      <c r="H22" s="48"/>
      <c r="I22" s="48"/>
      <c r="J22" s="48"/>
      <c r="K22" s="48"/>
      <c r="L22" s="48"/>
      <c r="M22" s="48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54">
        <v>25.281991443018196</v>
      </c>
      <c r="C23" s="56">
        <v>54.13766434648099</v>
      </c>
      <c r="D23" s="56">
        <v>36.130068245684384</v>
      </c>
      <c r="E23" s="39">
        <v>24.052916416115586</v>
      </c>
      <c r="F23" s="39">
        <v>15.914064054107719</v>
      </c>
      <c r="G23" s="48"/>
      <c r="H23" s="48"/>
      <c r="I23" s="48"/>
      <c r="J23" s="48"/>
      <c r="K23" s="48"/>
      <c r="L23" s="48"/>
      <c r="M23" s="48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54">
        <v>40.975609756097384</v>
      </c>
      <c r="C24" s="56">
        <v>29.143190207888118</v>
      </c>
      <c r="D24" s="56">
        <v>33.59683794466362</v>
      </c>
      <c r="E24" s="39">
        <v>19.932230416583632</v>
      </c>
      <c r="F24" s="62">
        <v>25.89357739689921</v>
      </c>
      <c r="G24" s="48"/>
      <c r="H24" s="48"/>
      <c r="I24" s="48"/>
      <c r="J24" s="48"/>
      <c r="K24" s="48"/>
      <c r="L24" s="48"/>
      <c r="M24" s="48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54">
        <v>27.739251040222157</v>
      </c>
      <c r="C25" s="56">
        <v>46.966731898239004</v>
      </c>
      <c r="D25" s="56">
        <v>51.13077679449398</v>
      </c>
      <c r="E25" s="60">
        <v>25.661271219897273</v>
      </c>
      <c r="F25" s="39">
        <v>22.3042296930131</v>
      </c>
      <c r="G25" s="61"/>
      <c r="H25" s="48"/>
      <c r="I25" s="48"/>
      <c r="J25" s="48"/>
      <c r="K25" s="48"/>
      <c r="L25" s="48"/>
      <c r="M25" s="48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54">
        <v>62.26892391515875</v>
      </c>
      <c r="C26" s="56">
        <v>71.95643718397527</v>
      </c>
      <c r="D26" s="56">
        <v>62.90544525260484</v>
      </c>
      <c r="E26" s="39">
        <v>35.32875368007843</v>
      </c>
      <c r="F26" s="63">
        <v>26.61981579087464</v>
      </c>
      <c r="G26" s="48"/>
      <c r="H26" s="48"/>
      <c r="I26" s="48"/>
      <c r="J26" s="48"/>
      <c r="K26" s="48"/>
      <c r="L26" s="48"/>
      <c r="M26" s="48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54">
        <v>24.98078401229868</v>
      </c>
      <c r="C27" s="56">
        <v>30.989734650396866</v>
      </c>
      <c r="D27" s="56">
        <v>90.56900964756828</v>
      </c>
      <c r="E27" s="39">
        <v>39.439952672056826</v>
      </c>
      <c r="F27" s="39">
        <v>34.854635666543224</v>
      </c>
      <c r="G27" s="48"/>
      <c r="H27" s="48"/>
      <c r="I27" s="48"/>
      <c r="J27" s="48"/>
      <c r="K27" s="48"/>
      <c r="L27" s="48"/>
      <c r="M27" s="48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54">
        <v>17.25790987535977</v>
      </c>
      <c r="C28" s="56">
        <v>63.743480780374675</v>
      </c>
      <c r="D28" s="56">
        <v>114.12829594647776</v>
      </c>
      <c r="E28" s="39">
        <v>39.70617431010526</v>
      </c>
      <c r="F28" s="39">
        <v>26.144789846167992</v>
      </c>
      <c r="G28" s="48"/>
      <c r="H28" s="48"/>
      <c r="I28" s="48"/>
      <c r="J28" s="48"/>
      <c r="K28" s="48"/>
      <c r="L28" s="48"/>
      <c r="M28" s="48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54">
        <v>15.35508637236075</v>
      </c>
      <c r="C29" s="56">
        <v>25.111068186208144</v>
      </c>
      <c r="D29" s="56">
        <v>71.38607971445553</v>
      </c>
      <c r="E29" s="39">
        <v>32.10272873194258</v>
      </c>
      <c r="F29" s="39">
        <v>24.13209911053118</v>
      </c>
      <c r="G29" s="48"/>
      <c r="H29" s="48"/>
      <c r="I29" s="48"/>
      <c r="J29" s="48"/>
      <c r="K29" s="48"/>
      <c r="L29" s="48"/>
      <c r="M29" s="48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54">
        <v>19.21968095329619</v>
      </c>
      <c r="C30" s="39">
        <v>54.04362092260229</v>
      </c>
      <c r="D30" s="39">
        <v>65.52819698173148</v>
      </c>
      <c r="E30" s="39">
        <v>32.18020917135998</v>
      </c>
      <c r="F30" s="39">
        <v>22.19643848055325</v>
      </c>
      <c r="G30" s="48"/>
      <c r="H30" s="48"/>
      <c r="I30" s="48"/>
      <c r="J30" s="48"/>
      <c r="K30" s="48"/>
      <c r="L30" s="48"/>
      <c r="M30" s="48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54">
        <v>21.01643102789434</v>
      </c>
      <c r="C31" s="56">
        <v>30.852294639413618</v>
      </c>
      <c r="D31" s="56">
        <v>45.83499402152245</v>
      </c>
      <c r="E31" s="39">
        <v>40.29008863819504</v>
      </c>
      <c r="F31" s="39">
        <v>26.502487156486904</v>
      </c>
      <c r="G31" s="48"/>
      <c r="H31" s="48"/>
      <c r="I31" s="48"/>
      <c r="J31" s="48"/>
      <c r="K31" s="48"/>
      <c r="L31" s="48"/>
      <c r="M31" s="48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54">
        <v>15.220700152207439</v>
      </c>
      <c r="C32" s="56">
        <v>49.36396430605641</v>
      </c>
      <c r="D32" s="56">
        <v>27.938535222510723</v>
      </c>
      <c r="E32" s="39">
        <v>36.326942482340996</v>
      </c>
      <c r="F32" s="39">
        <v>32.82273466716701</v>
      </c>
      <c r="G32" s="48"/>
      <c r="H32" s="48"/>
      <c r="I32" s="48"/>
      <c r="J32" s="48"/>
      <c r="K32" s="48"/>
      <c r="L32" s="48"/>
      <c r="M32" s="48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6"/>
      <c r="C33" s="50"/>
      <c r="D33" s="57">
        <v>45.87155963302745</v>
      </c>
      <c r="E33" s="48">
        <v>32.1</v>
      </c>
      <c r="F33" s="39">
        <v>28.800776798094464</v>
      </c>
      <c r="G33" s="48"/>
      <c r="H33" s="48"/>
      <c r="I33" s="48"/>
      <c r="J33" s="48"/>
      <c r="K33" s="48"/>
      <c r="L33" s="48"/>
      <c r="M33" s="48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6"/>
      <c r="C34" s="40"/>
      <c r="D34" s="57">
        <v>55.743579534143436</v>
      </c>
      <c r="E34" s="48">
        <v>30.3</v>
      </c>
      <c r="F34" s="39">
        <v>39.320215557560346</v>
      </c>
      <c r="G34" s="48"/>
      <c r="H34" s="48"/>
      <c r="I34" s="48"/>
      <c r="J34" s="48"/>
      <c r="K34" s="48"/>
      <c r="L34" s="48"/>
      <c r="M34" s="48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1"/>
      <c r="C35" s="41"/>
      <c r="D35" s="57">
        <v>45.535537517323235</v>
      </c>
      <c r="E35" s="41"/>
      <c r="F35" s="39">
        <v>31.013650141215514</v>
      </c>
      <c r="G35" s="41"/>
      <c r="H35" s="52"/>
      <c r="I35" s="52"/>
      <c r="J35" s="41"/>
      <c r="K35" s="52"/>
      <c r="L35" s="41"/>
      <c r="M35" s="52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20</v>
      </c>
      <c r="B37" s="21">
        <f aca="true" t="shared" si="0" ref="B37:G37">COUNTIF(B5:B35,"&gt;50")</f>
        <v>7</v>
      </c>
      <c r="C37" s="21">
        <f t="shared" si="0"/>
        <v>10</v>
      </c>
      <c r="D37" s="21">
        <f t="shared" si="0"/>
        <v>21</v>
      </c>
      <c r="E37" s="21">
        <f t="shared" si="0"/>
        <v>2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0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0.7419354838709677</v>
      </c>
      <c r="C38" s="35">
        <f>((COUNTA(C5:C33)/29))</f>
        <v>0.6896551724137931</v>
      </c>
      <c r="D38" s="35">
        <f>((COUNTA(D5:D35)/31))</f>
        <v>1</v>
      </c>
      <c r="E38" s="35">
        <f>((COUNTA(E5:E35)/30))</f>
        <v>1</v>
      </c>
      <c r="F38" s="35">
        <f>((COUNTA(F5:F35)/31))</f>
        <v>1</v>
      </c>
      <c r="G38" s="35">
        <f>((COUNTA(G5:G35)/30))</f>
        <v>0</v>
      </c>
      <c r="H38" s="35">
        <f>((COUNTA(H8:H35)/31))</f>
        <v>0</v>
      </c>
      <c r="I38" s="35">
        <f>((COUNTA(I5:I35)/31))</f>
        <v>0</v>
      </c>
      <c r="J38" s="35">
        <f>((COUNTA(J5:J35)/30))</f>
        <v>0</v>
      </c>
      <c r="K38" s="35">
        <f>COUNT(K5:K35)/31</f>
        <v>0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23</v>
      </c>
      <c r="B39" s="72">
        <f>AVERAGE(B38:M38)</f>
        <v>0.3692992213570634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4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94.04990403071047</v>
      </c>
      <c r="C40" s="32">
        <f t="shared" si="1"/>
        <v>116.78282162365763</v>
      </c>
      <c r="D40" s="32">
        <f t="shared" si="1"/>
        <v>114.12829594647776</v>
      </c>
      <c r="E40" s="32">
        <f t="shared" si="1"/>
        <v>50.672383550965094</v>
      </c>
      <c r="F40" s="32">
        <f t="shared" si="1"/>
        <v>44.167837783577184</v>
      </c>
      <c r="G40" s="32">
        <f t="shared" si="1"/>
        <v>0</v>
      </c>
      <c r="H40" s="37">
        <f>MAX(H8:H35)</f>
        <v>0</v>
      </c>
      <c r="I40" s="37">
        <f>MAX(I5:I35)</f>
        <v>0</v>
      </c>
      <c r="J40" s="37">
        <f>MAX(J5:J35)</f>
        <v>0</v>
      </c>
      <c r="K40" s="37">
        <f>MAX(K5:K35)</f>
        <v>0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11.527377521614163</v>
      </c>
      <c r="C41" s="32">
        <f t="shared" si="2"/>
        <v>19.421246844047406</v>
      </c>
      <c r="D41" s="32">
        <f t="shared" si="2"/>
        <v>27.938535222510723</v>
      </c>
      <c r="E41" s="32">
        <f t="shared" si="2"/>
        <v>13.919268244183856</v>
      </c>
      <c r="F41" s="32">
        <f t="shared" si="2"/>
        <v>15.914064054107719</v>
      </c>
      <c r="G41" s="32">
        <f t="shared" si="2"/>
        <v>0</v>
      </c>
      <c r="H41" s="37">
        <f>MIN(H8:H35)</f>
        <v>0</v>
      </c>
      <c r="I41" s="37">
        <f>MIN(I5:I35)</f>
        <v>0</v>
      </c>
      <c r="J41" s="37">
        <f>MIN(J5:J35)</f>
        <v>0</v>
      </c>
      <c r="K41" s="37">
        <f>MIN(K5:K35)</f>
        <v>0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>
        <f>AVERAGE(B5:B35)</f>
        <v>35.790224196939754</v>
      </c>
      <c r="C42" s="33">
        <f>AVERAGE(C5:C33)</f>
        <v>52.28945073091141</v>
      </c>
      <c r="D42" s="33">
        <f>AVERAGE(D5:D35)</f>
        <v>56.829321179718534</v>
      </c>
      <c r="E42" s="33">
        <f>AVERAGE(E5:E35)</f>
        <v>36.005486865433994</v>
      </c>
      <c r="F42" s="33">
        <f>AVERAGE(F5:F35)</f>
        <v>29.723244960931755</v>
      </c>
      <c r="G42" s="33" t="e">
        <f>AVERAGE(G21:G35)</f>
        <v>#DIV/0!</v>
      </c>
      <c r="H42" s="33" t="e">
        <f>AVERAGE(H8:H35)</f>
        <v>#DIV/0!</v>
      </c>
      <c r="I42" s="33" t="e">
        <f>AVERAGE(I5:I35)</f>
        <v>#DIV/0!</v>
      </c>
      <c r="J42" s="33" t="e">
        <f>AVERAGE(J5:J35)</f>
        <v>#DIV/0!</v>
      </c>
      <c r="K42" s="33" t="e">
        <f>AVERAGE(K5:K35)</f>
        <v>#DIV/0!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8">
        <f>AVERAGE(B5:M35)</f>
        <v>41.72043205534089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1:13" ht="20.25" customHeight="1" thickBot="1">
      <c r="A44" s="6" t="s">
        <v>21</v>
      </c>
      <c r="B44" s="22">
        <f>SUM(B37:M37)</f>
        <v>40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2005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2005-04-12T07:17:18Z</cp:lastPrinted>
  <dcterms:created xsi:type="dcterms:W3CDTF">2003-12-04T08:23:48Z</dcterms:created>
  <dcterms:modified xsi:type="dcterms:W3CDTF">2005-06-17T15:42:32Z</dcterms:modified>
  <cp:category/>
  <cp:version/>
  <cp:contentType/>
  <cp:contentStatus/>
</cp:coreProperties>
</file>