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40" windowWidth="13740" windowHeight="7965" activeTab="0"/>
  </bookViews>
  <sheets>
    <sheet name="dati MC" sheetId="1" r:id="rId1"/>
    <sheet name="mc grafico 01 2006" sheetId="2" r:id="rId2"/>
  </sheets>
  <definedNames>
    <definedName name="_xlnm.Print_Area" localSheetId="0">'dati MC'!$A$1:$M$44</definedName>
  </definedNames>
  <calcPr fullCalcOnLoad="1"/>
</workbook>
</file>

<file path=xl/sharedStrings.xml><?xml version="1.0" encoding="utf-8"?>
<sst xmlns="http://schemas.openxmlformats.org/spreadsheetml/2006/main" count="36" uniqueCount="25">
  <si>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</si>
  <si>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</si>
  <si>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</si>
  <si>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</si>
  <si>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</si>
  <si>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</si>
  <si>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</si>
  <si>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</si>
  <si>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</si>
  <si>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</si>
  <si>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</si>
  <si>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</si>
  <si>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</si>
  <si>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</si>
  <si>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</si>
  <si>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</si>
  <si>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</si>
  <si>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</si>
  <si>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</si>
  <si>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</si>
  <si>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</si>
  <si>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</si>
  <si>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</si>
  <si>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</si>
  <si>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t>Macerata - P.zza N. Sauro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</si>
</sst>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4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14" xfId="0" applyNumberFormat="1" applyFont="1" applyFill="1" applyBorder="1" applyAlignment="1">
      <alignment horizontal="right"/>
    </xf>
    <xf numFmtId="173" fontId="3" fillId="0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/>
    </xf>
    <xf numFmtId="173" fontId="3" fillId="0" borderId="20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21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73" fontId="3" fillId="0" borderId="22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[gennaio - 2006]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MC'!$B$5:$B$35</c:f>
              <c:numCache>
                <c:ptCount val="31"/>
                <c:pt idx="0">
                  <c:v>31.230419990591642</c:v>
                </c:pt>
                <c:pt idx="1">
                  <c:v>25.012746880621773</c:v>
                </c:pt>
                <c:pt idx="2">
                  <c:v>23.064149086659825</c:v>
                </c:pt>
                <c:pt idx="3">
                  <c:v>25.102097956109866</c:v>
                </c:pt>
                <c:pt idx="4">
                  <c:v>15.446639583558502</c:v>
                </c:pt>
                <c:pt idx="5">
                  <c:v>22.933719639099824</c:v>
                </c:pt>
                <c:pt idx="6">
                  <c:v>30.47781595970867</c:v>
                </c:pt>
                <c:pt idx="7">
                  <c:v>20.918313983892702</c:v>
                </c:pt>
                <c:pt idx="8">
                  <c:v>28.32903990995145</c:v>
                </c:pt>
                <c:pt idx="9">
                  <c:v>35.82600628652103</c:v>
                </c:pt>
                <c:pt idx="10">
                  <c:v>34.11287571542274</c:v>
                </c:pt>
                <c:pt idx="11">
                  <c:v>28.451228903413792</c:v>
                </c:pt>
                <c:pt idx="12">
                  <c:v>35.872204328076094</c:v>
                </c:pt>
                <c:pt idx="13">
                  <c:v>45.294727127577985</c:v>
                </c:pt>
                <c:pt idx="14">
                  <c:v>52.73357678667944</c:v>
                </c:pt>
                <c:pt idx="15">
                  <c:v>47.37387652851817</c:v>
                </c:pt>
                <c:pt idx="16">
                  <c:v>47.8728191537235</c:v>
                </c:pt>
                <c:pt idx="17">
                  <c:v>39.132893349169144</c:v>
                </c:pt>
                <c:pt idx="18">
                  <c:v>61.33875670173854</c:v>
                </c:pt>
                <c:pt idx="19">
                  <c:v>34.42051156529181</c:v>
                </c:pt>
                <c:pt idx="20">
                  <c:v>32.85627313226596</c:v>
                </c:pt>
                <c:pt idx="21">
                  <c:v>42.02451175158126</c:v>
                </c:pt>
                <c:pt idx="22">
                  <c:v>18.76743025084549</c:v>
                </c:pt>
                <c:pt idx="23">
                  <c:v>24.320749528083837</c:v>
                </c:pt>
                <c:pt idx="24">
                  <c:v>28.03219591141081</c:v>
                </c:pt>
                <c:pt idx="25">
                  <c:v>28.49435811709284</c:v>
                </c:pt>
                <c:pt idx="26">
                  <c:v>34.51423136806736</c:v>
                </c:pt>
                <c:pt idx="27">
                  <c:v>36.57362848893138</c:v>
                </c:pt>
                <c:pt idx="28">
                  <c:v>24.938182083258916</c:v>
                </c:pt>
                <c:pt idx="29">
                  <c:v>25.13660779544207</c:v>
                </c:pt>
                <c:pt idx="30">
                  <c:v>27.106567534077065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55721732"/>
        <c:axId val="31733541"/>
      </c:lineChart>
      <c:catAx>
        <c:axId val="55721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733541"/>
        <c:crosses val="autoZero"/>
        <c:auto val="1"/>
        <c:lblOffset val="100"/>
        <c:noMultiLvlLbl val="0"/>
      </c:catAx>
      <c:valAx>
        <c:axId val="31733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721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837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 topLeftCell="A6">
      <selection activeCell="G27" sqref="G27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3" customWidth="1"/>
  </cols>
  <sheetData>
    <row r="1" spans="1:13" ht="24.75" customHeight="1" thickBot="1">
      <c r="A1" s="59" t="s">
        <v>24</v>
      </c>
      <c r="B1" s="60"/>
      <c r="C1" s="60"/>
      <c r="D1" s="60"/>
      <c r="E1" s="60"/>
      <c r="F1" s="60"/>
      <c r="G1" s="60"/>
      <c r="H1" s="61"/>
      <c r="I1" s="61"/>
      <c r="J1" s="61"/>
      <c r="K1" s="61"/>
      <c r="L1" s="61"/>
      <c r="M1" s="62"/>
    </row>
    <row r="2" spans="1:13" ht="24.75" customHeight="1" thickBot="1">
      <c r="A2" s="25"/>
      <c r="B2" s="23"/>
      <c r="C2" s="23"/>
      <c r="D2" s="28"/>
      <c r="E2" s="23" t="s">
        <v>19</v>
      </c>
      <c r="F2" s="28"/>
      <c r="G2" s="29"/>
      <c r="H2" s="66" t="s">
        <v>22</v>
      </c>
      <c r="I2" s="66"/>
      <c r="J2" s="66"/>
      <c r="K2" s="23"/>
      <c r="L2" s="23"/>
      <c r="M2" s="24"/>
    </row>
    <row r="3" spans="1:13" s="1" customFormat="1" ht="11.25">
      <c r="A3" s="27"/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4" t="s">
        <v>12</v>
      </c>
    </row>
    <row r="4" spans="1:15" ht="19.5" customHeight="1" thickBot="1">
      <c r="A4" s="2" t="s">
        <v>0</v>
      </c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42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5" t="s">
        <v>15</v>
      </c>
      <c r="O4" s="8"/>
    </row>
    <row r="5" spans="1:26" ht="9.75" customHeight="1">
      <c r="A5" s="17">
        <v>1</v>
      </c>
      <c r="B5" s="47">
        <v>31.230419990591642</v>
      </c>
      <c r="C5" s="43"/>
      <c r="D5" s="51"/>
      <c r="E5" s="52"/>
      <c r="F5" s="52"/>
      <c r="G5" s="52"/>
      <c r="H5" s="39"/>
      <c r="I5" s="39"/>
      <c r="J5" s="39"/>
      <c r="K5" s="39"/>
      <c r="L5" s="39"/>
      <c r="M5" s="39"/>
      <c r="O5" s="1">
        <v>40</v>
      </c>
      <c r="P5" s="1">
        <v>50</v>
      </c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9.75" customHeight="1">
      <c r="A6" s="18">
        <v>2</v>
      </c>
      <c r="B6" s="48">
        <v>25.012746880621773</v>
      </c>
      <c r="C6" s="44"/>
      <c r="D6" s="51"/>
      <c r="E6" s="39"/>
      <c r="F6" s="39"/>
      <c r="G6" s="39"/>
      <c r="H6" s="39"/>
      <c r="I6" s="39"/>
      <c r="J6" s="39"/>
      <c r="K6" s="39"/>
      <c r="L6" s="39"/>
      <c r="M6" s="39"/>
      <c r="O6" s="1">
        <v>40</v>
      </c>
      <c r="P6" s="1">
        <v>50</v>
      </c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9.75" customHeight="1">
      <c r="A7" s="18">
        <v>3</v>
      </c>
      <c r="B7" s="48">
        <v>23.064149086659825</v>
      </c>
      <c r="C7" s="44"/>
      <c r="D7" s="51"/>
      <c r="E7" s="39"/>
      <c r="F7" s="39"/>
      <c r="G7" s="39"/>
      <c r="H7" s="39"/>
      <c r="I7" s="39"/>
      <c r="J7" s="39"/>
      <c r="K7" s="39"/>
      <c r="L7" s="39"/>
      <c r="M7" s="39"/>
      <c r="O7" s="1">
        <v>40</v>
      </c>
      <c r="P7" s="1">
        <v>50</v>
      </c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9.75" customHeight="1">
      <c r="A8" s="18">
        <v>4</v>
      </c>
      <c r="B8" s="48">
        <v>25.102097956109866</v>
      </c>
      <c r="C8" s="44"/>
      <c r="D8" s="51"/>
      <c r="E8" s="39"/>
      <c r="F8" s="39"/>
      <c r="G8" s="39"/>
      <c r="H8" s="39"/>
      <c r="I8" s="39"/>
      <c r="J8" s="39"/>
      <c r="K8" s="39"/>
      <c r="L8" s="39"/>
      <c r="M8" s="39"/>
      <c r="N8" s="53"/>
      <c r="O8" s="1">
        <v>40</v>
      </c>
      <c r="P8" s="1">
        <v>50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9.75" customHeight="1">
      <c r="A9" s="18">
        <v>5</v>
      </c>
      <c r="B9" s="48">
        <v>15.446639583558502</v>
      </c>
      <c r="C9" s="44"/>
      <c r="D9" s="51"/>
      <c r="E9" s="39"/>
      <c r="F9" s="39"/>
      <c r="G9" s="39"/>
      <c r="H9" s="39"/>
      <c r="I9" s="39"/>
      <c r="J9" s="39"/>
      <c r="K9" s="39"/>
      <c r="L9" s="39"/>
      <c r="M9" s="39"/>
      <c r="O9" s="1">
        <v>40</v>
      </c>
      <c r="P9" s="1">
        <v>50</v>
      </c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.75" customHeight="1">
      <c r="A10" s="18">
        <v>6</v>
      </c>
      <c r="B10" s="48">
        <v>22.933719639099824</v>
      </c>
      <c r="C10" s="44"/>
      <c r="D10" s="51"/>
      <c r="E10" s="39"/>
      <c r="F10" s="39"/>
      <c r="G10" s="39"/>
      <c r="H10" s="39"/>
      <c r="I10" s="39"/>
      <c r="J10" s="39"/>
      <c r="K10" s="39"/>
      <c r="L10" s="39"/>
      <c r="M10" s="39"/>
      <c r="N10" s="53"/>
      <c r="O10" s="1">
        <v>40</v>
      </c>
      <c r="P10" s="1">
        <v>50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9.75" customHeight="1">
      <c r="A11" s="18">
        <v>7</v>
      </c>
      <c r="B11" s="48">
        <v>30.47781595970867</v>
      </c>
      <c r="C11" s="44"/>
      <c r="D11" s="51"/>
      <c r="E11" s="39"/>
      <c r="F11" s="39"/>
      <c r="G11" s="39"/>
      <c r="H11" s="39"/>
      <c r="I11" s="39"/>
      <c r="J11" s="39"/>
      <c r="K11" s="39"/>
      <c r="L11" s="39"/>
      <c r="M11" s="39"/>
      <c r="O11" s="1">
        <v>40</v>
      </c>
      <c r="P11" s="1">
        <v>50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9.75" customHeight="1">
      <c r="A12" s="18">
        <v>8</v>
      </c>
      <c r="B12" s="48">
        <v>20.918313983892702</v>
      </c>
      <c r="C12" s="44"/>
      <c r="D12" s="51"/>
      <c r="E12" s="39"/>
      <c r="F12" s="39"/>
      <c r="G12" s="39"/>
      <c r="H12" s="39"/>
      <c r="I12" s="39"/>
      <c r="J12" s="39"/>
      <c r="K12" s="39"/>
      <c r="L12" s="39"/>
      <c r="M12" s="39"/>
      <c r="O12" s="1">
        <v>40</v>
      </c>
      <c r="P12" s="1">
        <v>50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9.75" customHeight="1">
      <c r="A13" s="18">
        <v>9</v>
      </c>
      <c r="B13" s="48">
        <v>28.32903990995145</v>
      </c>
      <c r="C13" s="49"/>
      <c r="D13" s="49"/>
      <c r="E13" s="39"/>
      <c r="F13" s="39"/>
      <c r="G13" s="39"/>
      <c r="H13" s="39"/>
      <c r="I13" s="39"/>
      <c r="J13" s="39"/>
      <c r="K13" s="39"/>
      <c r="L13" s="39"/>
      <c r="M13" s="39"/>
      <c r="O13" s="1">
        <v>40</v>
      </c>
      <c r="P13" s="1">
        <v>50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.75" customHeight="1">
      <c r="A14" s="18">
        <v>10</v>
      </c>
      <c r="B14" s="48">
        <v>35.82600628652103</v>
      </c>
      <c r="C14" s="49"/>
      <c r="D14" s="49"/>
      <c r="E14" s="39"/>
      <c r="F14" s="39"/>
      <c r="G14" s="39"/>
      <c r="H14" s="39"/>
      <c r="I14" s="39"/>
      <c r="J14" s="39"/>
      <c r="K14" s="39"/>
      <c r="L14" s="39"/>
      <c r="M14" s="39"/>
      <c r="O14" s="1">
        <v>40</v>
      </c>
      <c r="P14" s="1">
        <v>50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9.75" customHeight="1">
      <c r="A15" s="18">
        <v>11</v>
      </c>
      <c r="B15" s="48">
        <v>34.11287571542274</v>
      </c>
      <c r="C15" s="49"/>
      <c r="D15" s="49"/>
      <c r="E15" s="39"/>
      <c r="F15" s="39"/>
      <c r="G15" s="39"/>
      <c r="H15" s="39"/>
      <c r="I15" s="39"/>
      <c r="J15" s="39"/>
      <c r="K15" s="39"/>
      <c r="L15" s="39"/>
      <c r="M15" s="39"/>
      <c r="O15" s="1">
        <v>40</v>
      </c>
      <c r="P15" s="1">
        <v>50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9.75" customHeight="1">
      <c r="A16" s="18">
        <v>12</v>
      </c>
      <c r="B16" s="48">
        <v>28.451228903413792</v>
      </c>
      <c r="C16" s="49"/>
      <c r="D16" s="49"/>
      <c r="E16" s="39"/>
      <c r="F16" s="39"/>
      <c r="G16" s="39"/>
      <c r="H16" s="39"/>
      <c r="I16" s="39"/>
      <c r="J16" s="39"/>
      <c r="K16" s="39"/>
      <c r="L16" s="39"/>
      <c r="M16" s="39"/>
      <c r="O16" s="1">
        <v>40</v>
      </c>
      <c r="P16" s="1">
        <v>50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.75" customHeight="1">
      <c r="A17" s="18">
        <v>13</v>
      </c>
      <c r="B17" s="48">
        <v>35.872204328076094</v>
      </c>
      <c r="C17" s="49"/>
      <c r="D17" s="49"/>
      <c r="E17" s="39"/>
      <c r="F17" s="39"/>
      <c r="G17" s="39"/>
      <c r="H17" s="39"/>
      <c r="I17" s="39"/>
      <c r="J17" s="39"/>
      <c r="K17" s="39"/>
      <c r="L17" s="39"/>
      <c r="M17" s="39"/>
      <c r="O17" s="1">
        <v>40</v>
      </c>
      <c r="P17" s="1">
        <v>50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.75" customHeight="1">
      <c r="A18" s="18">
        <v>14</v>
      </c>
      <c r="B18" s="48">
        <v>45.294727127577985</v>
      </c>
      <c r="C18" s="49"/>
      <c r="D18" s="49"/>
      <c r="E18" s="39"/>
      <c r="F18" s="39"/>
      <c r="G18" s="39"/>
      <c r="H18" s="39"/>
      <c r="I18" s="39"/>
      <c r="J18" s="39"/>
      <c r="K18" s="39"/>
      <c r="L18" s="39"/>
      <c r="M18" s="39"/>
      <c r="O18" s="1">
        <v>40</v>
      </c>
      <c r="P18" s="1">
        <v>50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9.75" customHeight="1">
      <c r="A19" s="18">
        <v>15</v>
      </c>
      <c r="B19" s="48">
        <v>52.73357678667944</v>
      </c>
      <c r="C19" s="49"/>
      <c r="D19" s="49"/>
      <c r="E19" s="39"/>
      <c r="F19" s="39"/>
      <c r="G19" s="39"/>
      <c r="H19" s="39"/>
      <c r="I19" s="39"/>
      <c r="J19" s="39"/>
      <c r="K19" s="39"/>
      <c r="L19" s="39"/>
      <c r="M19" s="39"/>
      <c r="O19" s="1">
        <v>40</v>
      </c>
      <c r="P19" s="1">
        <v>50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.75" customHeight="1">
      <c r="A20" s="18">
        <v>16</v>
      </c>
      <c r="B20" s="48">
        <v>47.37387652851817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O20" s="1">
        <v>40</v>
      </c>
      <c r="P20" s="1">
        <v>50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9.75" customHeight="1">
      <c r="A21" s="18">
        <v>17</v>
      </c>
      <c r="B21" s="48">
        <v>47.8728191537235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O21" s="1">
        <v>40</v>
      </c>
      <c r="P21" s="1">
        <v>50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9.75" customHeight="1">
      <c r="A22" s="18">
        <v>18</v>
      </c>
      <c r="B22" s="48">
        <v>39.132893349169144</v>
      </c>
      <c r="C22" s="50"/>
      <c r="D22" s="50"/>
      <c r="E22" s="39"/>
      <c r="F22" s="39"/>
      <c r="G22" s="39"/>
      <c r="H22" s="39"/>
      <c r="I22" s="39"/>
      <c r="J22" s="39"/>
      <c r="K22" s="39"/>
      <c r="L22" s="39"/>
      <c r="M22" s="39"/>
      <c r="O22" s="1">
        <v>40</v>
      </c>
      <c r="P22" s="1">
        <v>50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9.75" customHeight="1">
      <c r="A23" s="18">
        <v>19</v>
      </c>
      <c r="B23" s="48">
        <v>61.33875670173854</v>
      </c>
      <c r="C23" s="50"/>
      <c r="D23" s="50"/>
      <c r="E23" s="39"/>
      <c r="F23" s="39"/>
      <c r="G23" s="39"/>
      <c r="H23" s="39"/>
      <c r="I23" s="39"/>
      <c r="J23" s="39"/>
      <c r="K23" s="39"/>
      <c r="L23" s="39"/>
      <c r="M23" s="39"/>
      <c r="O23" s="1">
        <v>40</v>
      </c>
      <c r="P23" s="1">
        <v>50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.75" customHeight="1">
      <c r="A24" s="18">
        <v>20</v>
      </c>
      <c r="B24" s="48">
        <v>34.42051156529181</v>
      </c>
      <c r="C24" s="50"/>
      <c r="D24" s="50"/>
      <c r="E24" s="39"/>
      <c r="F24" s="55"/>
      <c r="G24" s="39"/>
      <c r="H24" s="39"/>
      <c r="I24" s="39"/>
      <c r="J24" s="39"/>
      <c r="K24" s="39"/>
      <c r="L24" s="39"/>
      <c r="M24" s="39"/>
      <c r="O24" s="1">
        <v>40</v>
      </c>
      <c r="P24" s="1">
        <v>50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9.75" customHeight="1">
      <c r="A25" s="18">
        <v>21</v>
      </c>
      <c r="B25" s="48">
        <v>32.85627313226596</v>
      </c>
      <c r="C25" s="50"/>
      <c r="D25" s="50"/>
      <c r="E25" s="54"/>
      <c r="F25" s="39"/>
      <c r="G25" s="54"/>
      <c r="H25" s="39"/>
      <c r="I25" s="39"/>
      <c r="J25" s="39"/>
      <c r="K25" s="39"/>
      <c r="L25" s="39"/>
      <c r="M25" s="39"/>
      <c r="O25" s="1">
        <v>40</v>
      </c>
      <c r="P25" s="1">
        <v>50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9.75" customHeight="1">
      <c r="A26" s="18">
        <v>22</v>
      </c>
      <c r="B26" s="48">
        <v>42.02451175158126</v>
      </c>
      <c r="C26" s="50"/>
      <c r="D26" s="50"/>
      <c r="E26" s="39"/>
      <c r="F26" s="56"/>
      <c r="G26" s="39"/>
      <c r="H26" s="39"/>
      <c r="I26" s="39"/>
      <c r="J26" s="39"/>
      <c r="K26" s="39"/>
      <c r="L26" s="39"/>
      <c r="M26" s="39"/>
      <c r="O26" s="1">
        <v>40</v>
      </c>
      <c r="P26" s="1">
        <v>50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9.75" customHeight="1">
      <c r="A27" s="18">
        <v>23</v>
      </c>
      <c r="B27" s="48">
        <v>18.76743025084549</v>
      </c>
      <c r="C27" s="50"/>
      <c r="D27" s="50"/>
      <c r="E27" s="39"/>
      <c r="F27" s="39"/>
      <c r="G27" s="39"/>
      <c r="H27" s="39"/>
      <c r="I27" s="39"/>
      <c r="J27" s="39"/>
      <c r="K27" s="39"/>
      <c r="L27" s="39"/>
      <c r="M27" s="39"/>
      <c r="O27" s="1">
        <v>40</v>
      </c>
      <c r="P27" s="1">
        <v>50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9.75" customHeight="1">
      <c r="A28" s="18">
        <v>24</v>
      </c>
      <c r="B28" s="48">
        <v>24.320749528083837</v>
      </c>
      <c r="C28" s="50"/>
      <c r="D28" s="50"/>
      <c r="E28" s="39"/>
      <c r="F28" s="39"/>
      <c r="G28" s="39"/>
      <c r="H28" s="39"/>
      <c r="I28" s="39"/>
      <c r="J28" s="39"/>
      <c r="K28" s="39"/>
      <c r="L28" s="39"/>
      <c r="M28" s="39"/>
      <c r="O28" s="1">
        <v>40</v>
      </c>
      <c r="P28" s="1">
        <v>50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9.75" customHeight="1">
      <c r="A29" s="18">
        <v>25</v>
      </c>
      <c r="B29" s="48">
        <v>28.03219591141081</v>
      </c>
      <c r="C29" s="50"/>
      <c r="D29" s="50"/>
      <c r="E29" s="39"/>
      <c r="F29" s="39"/>
      <c r="G29" s="39"/>
      <c r="H29" s="39"/>
      <c r="I29" s="39"/>
      <c r="J29" s="39"/>
      <c r="K29" s="39"/>
      <c r="L29" s="39"/>
      <c r="M29" s="39"/>
      <c r="O29" s="1">
        <v>40</v>
      </c>
      <c r="P29" s="1">
        <v>50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9.75" customHeight="1">
      <c r="A30" s="18">
        <v>26</v>
      </c>
      <c r="B30" s="48">
        <v>28.49435811709284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O30" s="1">
        <v>40</v>
      </c>
      <c r="P30" s="1">
        <v>50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9.75" customHeight="1">
      <c r="A31" s="18">
        <v>27</v>
      </c>
      <c r="B31" s="48">
        <v>34.51423136806736</v>
      </c>
      <c r="C31" s="50"/>
      <c r="D31" s="50"/>
      <c r="E31" s="39"/>
      <c r="F31" s="39"/>
      <c r="G31" s="39"/>
      <c r="H31" s="39"/>
      <c r="I31" s="39"/>
      <c r="J31" s="39"/>
      <c r="K31" s="39"/>
      <c r="L31" s="39"/>
      <c r="M31" s="39"/>
      <c r="O31" s="1">
        <v>40</v>
      </c>
      <c r="P31" s="1">
        <v>50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9.75" customHeight="1">
      <c r="A32" s="18">
        <v>28</v>
      </c>
      <c r="B32" s="48">
        <v>36.57362848893138</v>
      </c>
      <c r="C32" s="50"/>
      <c r="D32" s="50"/>
      <c r="E32" s="39"/>
      <c r="F32" s="39"/>
      <c r="G32" s="39"/>
      <c r="H32" s="39"/>
      <c r="I32" s="39"/>
      <c r="J32" s="39"/>
      <c r="K32" s="39"/>
      <c r="L32" s="39"/>
      <c r="M32" s="39"/>
      <c r="O32" s="1">
        <v>40</v>
      </c>
      <c r="P32" s="1">
        <v>50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9.75" customHeight="1">
      <c r="A33" s="18">
        <v>29</v>
      </c>
      <c r="B33" s="48">
        <v>24.938182083258916</v>
      </c>
      <c r="C33" s="46"/>
      <c r="D33" s="51"/>
      <c r="E33" s="45"/>
      <c r="F33" s="39"/>
      <c r="G33" s="39"/>
      <c r="H33" s="39"/>
      <c r="I33" s="39"/>
      <c r="J33" s="39"/>
      <c r="K33" s="39"/>
      <c r="L33" s="39"/>
      <c r="M33" s="39"/>
      <c r="O33" s="1">
        <v>40</v>
      </c>
      <c r="P33" s="1">
        <v>50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9.75" customHeight="1">
      <c r="A34" s="18">
        <v>30</v>
      </c>
      <c r="B34" s="48">
        <v>25.13660779544207</v>
      </c>
      <c r="C34" s="40"/>
      <c r="D34" s="51"/>
      <c r="E34" s="45"/>
      <c r="F34" s="39"/>
      <c r="G34" s="39"/>
      <c r="H34" s="39"/>
      <c r="I34" s="39"/>
      <c r="J34" s="39"/>
      <c r="K34" s="39"/>
      <c r="L34" s="39"/>
      <c r="M34" s="39"/>
      <c r="O34" s="1">
        <v>40</v>
      </c>
      <c r="P34" s="1">
        <v>50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9.75" customHeight="1" thickBot="1">
      <c r="A35" s="19">
        <v>31</v>
      </c>
      <c r="B35" s="58">
        <v>27.106567534077065</v>
      </c>
      <c r="C35" s="41"/>
      <c r="D35" s="51"/>
      <c r="E35" s="41"/>
      <c r="F35" s="39"/>
      <c r="G35" s="41"/>
      <c r="H35" s="39"/>
      <c r="I35" s="39"/>
      <c r="J35" s="41"/>
      <c r="K35" s="57"/>
      <c r="L35" s="41"/>
      <c r="M35" s="39"/>
      <c r="O35" s="1">
        <v>40</v>
      </c>
      <c r="P35" s="1">
        <v>50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9.75" customHeight="1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6"/>
      <c r="O36" s="1"/>
      <c r="P36" s="1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16" ht="9.75" customHeight="1">
      <c r="A37" s="3" t="s">
        <v>20</v>
      </c>
      <c r="B37" s="21">
        <f aca="true" t="shared" si="0" ref="B37:G37">COUNTIF(B5:B35,"&gt;50")</f>
        <v>2</v>
      </c>
      <c r="C37" s="21">
        <f t="shared" si="0"/>
        <v>0</v>
      </c>
      <c r="D37" s="21">
        <f t="shared" si="0"/>
        <v>0</v>
      </c>
      <c r="E37" s="21">
        <f t="shared" si="0"/>
        <v>0</v>
      </c>
      <c r="F37" s="21">
        <f t="shared" si="0"/>
        <v>0</v>
      </c>
      <c r="G37" s="21">
        <f t="shared" si="0"/>
        <v>0</v>
      </c>
      <c r="H37" s="21">
        <f>COUNTIF(H8:H35,"&gt;50")</f>
        <v>0</v>
      </c>
      <c r="I37" s="21">
        <f>COUNTIF(I5:I35,"&gt;50")</f>
        <v>0</v>
      </c>
      <c r="J37" s="21">
        <f>COUNTIF(J5:J35,"&gt;50")</f>
        <v>0</v>
      </c>
      <c r="K37" s="21">
        <f>COUNTIF(K5:K35,"&gt;50")</f>
        <v>0</v>
      </c>
      <c r="L37" s="21">
        <f>COUNTIF(L5:L35,"&gt;50")</f>
        <v>0</v>
      </c>
      <c r="M37" s="31">
        <f>COUNTIF(M5:M35,"&gt;50")</f>
        <v>0</v>
      </c>
      <c r="O37" s="1"/>
      <c r="P37" s="1"/>
    </row>
    <row r="38" spans="1:16" ht="9.75" customHeight="1" thickBot="1">
      <c r="A38" s="3" t="s">
        <v>18</v>
      </c>
      <c r="B38" s="35">
        <f>((COUNTA(B5:B35)/31))</f>
        <v>1</v>
      </c>
      <c r="C38" s="35">
        <f>((COUNTA(C5:C33)/29))</f>
        <v>0</v>
      </c>
      <c r="D38" s="35">
        <f>((COUNTA(D5:D35)/31))</f>
        <v>0</v>
      </c>
      <c r="E38" s="35">
        <f>((COUNTA(E5:E35)/30))</f>
        <v>0</v>
      </c>
      <c r="F38" s="35">
        <f>((COUNTA(F5:F35)/31))</f>
        <v>0</v>
      </c>
      <c r="G38" s="35">
        <f>((COUNTA(G5:G35)/30))</f>
        <v>0</v>
      </c>
      <c r="H38" s="35">
        <f>((COUNTA(H8:H35)/31))</f>
        <v>0</v>
      </c>
      <c r="I38" s="35">
        <f>((COUNTA(I5:I35)/31))</f>
        <v>0</v>
      </c>
      <c r="J38" s="35">
        <f>((COUNTA(J5:J35)/30))</f>
        <v>0</v>
      </c>
      <c r="K38" s="35">
        <f>COUNT(K5:K35)/31</f>
        <v>0</v>
      </c>
      <c r="L38" s="35">
        <f>((COUNTA(L5:L35)/30))</f>
        <v>0</v>
      </c>
      <c r="M38" s="36">
        <f>COUNT(M5:M35)/31</f>
        <v>0</v>
      </c>
      <c r="O38" s="1"/>
      <c r="P38" s="1"/>
    </row>
    <row r="39" spans="1:16" ht="13.5" thickBot="1">
      <c r="A39" s="30" t="s">
        <v>23</v>
      </c>
      <c r="B39" s="67">
        <f>AVERAGE(B38:M38)</f>
        <v>0.08333333333333333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  <c r="O39" s="1"/>
      <c r="P39" s="1"/>
    </row>
    <row r="40" spans="1:16" ht="13.5" thickBot="1">
      <c r="A40" s="5" t="s">
        <v>16</v>
      </c>
      <c r="B40" s="32">
        <f aca="true" t="shared" si="1" ref="B40:G40">MAX(B5:B35)</f>
        <v>61.33875670173854</v>
      </c>
      <c r="C40" s="32">
        <f t="shared" si="1"/>
        <v>0</v>
      </c>
      <c r="D40" s="32">
        <f t="shared" si="1"/>
        <v>0</v>
      </c>
      <c r="E40" s="32">
        <f t="shared" si="1"/>
        <v>0</v>
      </c>
      <c r="F40" s="32">
        <f t="shared" si="1"/>
        <v>0</v>
      </c>
      <c r="G40" s="32">
        <f t="shared" si="1"/>
        <v>0</v>
      </c>
      <c r="H40" s="37">
        <f>MAX(H8:H35)</f>
        <v>0</v>
      </c>
      <c r="I40" s="37">
        <f>MAX(I5:I35)</f>
        <v>0</v>
      </c>
      <c r="J40" s="37">
        <f>MAX(J5:J35)</f>
        <v>0</v>
      </c>
      <c r="K40" s="37">
        <f>MAX(K5:K35)</f>
        <v>0</v>
      </c>
      <c r="L40" s="37">
        <f>MAX(L5:L35)</f>
        <v>0</v>
      </c>
      <c r="M40" s="38">
        <f>MAX(M5:M35)</f>
        <v>0</v>
      </c>
      <c r="O40" s="1"/>
      <c r="P40" s="1"/>
    </row>
    <row r="41" spans="1:13" ht="13.5" thickBot="1">
      <c r="A41" s="5" t="s">
        <v>17</v>
      </c>
      <c r="B41" s="32">
        <f aca="true" t="shared" si="2" ref="B41:G41">MIN(B5:B35)</f>
        <v>15.446639583558502</v>
      </c>
      <c r="C41" s="32">
        <f t="shared" si="2"/>
        <v>0</v>
      </c>
      <c r="D41" s="32">
        <f t="shared" si="2"/>
        <v>0</v>
      </c>
      <c r="E41" s="32">
        <f t="shared" si="2"/>
        <v>0</v>
      </c>
      <c r="F41" s="32">
        <f t="shared" si="2"/>
        <v>0</v>
      </c>
      <c r="G41" s="32">
        <f t="shared" si="2"/>
        <v>0</v>
      </c>
      <c r="H41" s="37">
        <f>MIN(H8:H35)</f>
        <v>0</v>
      </c>
      <c r="I41" s="37">
        <f>MIN(I5:I35)</f>
        <v>0</v>
      </c>
      <c r="J41" s="37">
        <f>MIN(J5:J35)</f>
        <v>0</v>
      </c>
      <c r="K41" s="37">
        <f>MIN(K5:K35)</f>
        <v>0</v>
      </c>
      <c r="L41" s="37">
        <f>MIN(L5:L35)</f>
        <v>0</v>
      </c>
      <c r="M41" s="38">
        <f>MIN(M5:M35)</f>
        <v>0</v>
      </c>
    </row>
    <row r="42" spans="1:13" ht="13.5" thickBot="1">
      <c r="A42" s="5" t="s">
        <v>13</v>
      </c>
      <c r="B42" s="33">
        <f>AVERAGE(B5:B35)</f>
        <v>32.50674694830269</v>
      </c>
      <c r="C42" s="33" t="e">
        <f>AVERAGE(C5:C33)</f>
        <v>#DIV/0!</v>
      </c>
      <c r="D42" s="33" t="e">
        <f>AVERAGE(D5:D35)</f>
        <v>#DIV/0!</v>
      </c>
      <c r="E42" s="33" t="e">
        <f>AVERAGE(E5:E35)</f>
        <v>#DIV/0!</v>
      </c>
      <c r="F42" s="33" t="e">
        <f>AVERAGE(F5:F35)</f>
        <v>#DIV/0!</v>
      </c>
      <c r="G42" s="33" t="e">
        <f>AVERAGE(G21:G35)</f>
        <v>#DIV/0!</v>
      </c>
      <c r="H42" s="33" t="e">
        <f>AVERAGE(H8:H35)</f>
        <v>#DIV/0!</v>
      </c>
      <c r="I42" s="33" t="e">
        <f>AVERAGE(I5:I35)</f>
        <v>#DIV/0!</v>
      </c>
      <c r="J42" s="33" t="e">
        <f>AVERAGE(J5:J35)</f>
        <v>#DIV/0!</v>
      </c>
      <c r="K42" s="33" t="e">
        <f>AVERAGE(K5:K35)</f>
        <v>#DIV/0!</v>
      </c>
      <c r="L42" s="33" t="e">
        <f>AVERAGE(L5:L35)</f>
        <v>#DIV/0!</v>
      </c>
      <c r="M42" s="34" t="e">
        <f>AVERAGE(M5:M35)</f>
        <v>#DIV/0!</v>
      </c>
    </row>
    <row r="43" spans="1:13" ht="13.5" thickBot="1">
      <c r="A43" s="5" t="s">
        <v>14</v>
      </c>
      <c r="B43" s="63">
        <f>AVERAGE(B5:M35)</f>
        <v>32.50674694830269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</row>
    <row r="44" spans="1:13" ht="20.25" customHeight="1" thickBot="1">
      <c r="A44" s="6" t="s">
        <v>21</v>
      </c>
      <c r="B44" s="22">
        <f>SUM(B37:M37)</f>
        <v>2</v>
      </c>
      <c r="C44" s="12"/>
      <c r="D44" s="12"/>
      <c r="E44"/>
      <c r="F44" s="12"/>
      <c r="G44" s="12"/>
      <c r="H44" s="12"/>
      <c r="I44" s="12"/>
      <c r="J44" s="12"/>
      <c r="K44" s="12"/>
      <c r="L44" s="12"/>
      <c r="M44" s="12"/>
    </row>
    <row r="45" ht="12.75">
      <c r="E45"/>
    </row>
  </sheetData>
  <mergeCells count="4">
    <mergeCell ref="A1:M1"/>
    <mergeCell ref="B43:M43"/>
    <mergeCell ref="H2:J2"/>
    <mergeCell ref="B39:M39"/>
  </mergeCells>
  <conditionalFormatting sqref="B5:M35">
    <cfRule type="cellIs" priority="1" dxfId="0" operator="greaterThan" stopIfTrue="1">
      <formula>50</formula>
    </cfRule>
  </conditionalFormatting>
  <printOptions/>
  <pageMargins left="0.83" right="0.1968503937007874" top="1.141732283464567" bottom="0.3937007874015748" header="0.3937007874015748" footer="0"/>
  <pageSetup fitToHeight="1" fitToWidth="1" horizontalDpi="600" verticalDpi="600" orientation="landscape" paperSize="9" scale="96" r:id="rId1"/>
  <headerFooter alignWithMargins="0">
    <oddHeader>&amp;C&amp;"Arial,Grassetto"&amp;14
                   REPORT 2006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2006-01-10T18:18:58Z</cp:lastPrinted>
  <dcterms:created xsi:type="dcterms:W3CDTF">2003-12-04T08:23:48Z</dcterms:created>
  <dcterms:modified xsi:type="dcterms:W3CDTF">2006-02-08T09:05:38Z</dcterms:modified>
  <cp:category/>
  <cp:version/>
  <cp:contentType/>
  <cp:contentStatus/>
</cp:coreProperties>
</file>